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58187686-74CD-4234-8A6D-74412A6348B0}" xr6:coauthVersionLast="45" xr6:coauthVersionMax="45" xr10:uidLastSave="{00000000-0000-0000-0000-000000000000}"/>
  <bookViews>
    <workbookView xWindow="-120" yWindow="-120" windowWidth="20730" windowHeight="11160" xr2:uid="{D89C381F-969E-4B27-BEEC-D09E2F67504B}"/>
  </bookViews>
  <sheets>
    <sheet name="Vigilancia Cajamarca" sheetId="1" r:id="rId1"/>
  </sheets>
  <definedNames>
    <definedName name="_xlnm.Print_Titles" localSheetId="0">'Vigilancia Cajamarca'!$1:$12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6" i="1" l="1"/>
  <c r="O56" i="1" s="1"/>
  <c r="P56" i="1" s="1"/>
  <c r="M55" i="1"/>
  <c r="O55" i="1" s="1"/>
  <c r="P55" i="1" s="1"/>
  <c r="M54" i="1"/>
  <c r="O54" i="1" s="1"/>
  <c r="P54" i="1" s="1"/>
  <c r="M53" i="1"/>
  <c r="O53" i="1" s="1"/>
  <c r="P53" i="1" s="1"/>
  <c r="M52" i="1"/>
  <c r="O52" i="1" s="1"/>
  <c r="P52" i="1" s="1"/>
  <c r="M50" i="1"/>
  <c r="O50" i="1" s="1"/>
  <c r="P50" i="1" s="1"/>
  <c r="M49" i="1"/>
  <c r="O49" i="1" s="1"/>
  <c r="P49" i="1" s="1"/>
  <c r="M48" i="1"/>
  <c r="O48" i="1" s="1"/>
  <c r="P48" i="1" s="1"/>
  <c r="M47" i="1"/>
  <c r="O47" i="1" s="1"/>
  <c r="P47" i="1" s="1"/>
  <c r="O46" i="1"/>
  <c r="P46" i="1" s="1"/>
  <c r="M46" i="1"/>
  <c r="M45" i="1"/>
  <c r="O45" i="1" s="1"/>
  <c r="P45" i="1" s="1"/>
  <c r="M44" i="1"/>
  <c r="O44" i="1" s="1"/>
  <c r="P44" i="1" s="1"/>
  <c r="M43" i="1"/>
  <c r="O43" i="1" s="1"/>
  <c r="P43" i="1" s="1"/>
  <c r="M42" i="1"/>
  <c r="O42" i="1" s="1"/>
  <c r="P42" i="1" s="1"/>
  <c r="M41" i="1"/>
  <c r="O41" i="1" s="1"/>
  <c r="P41" i="1" s="1"/>
  <c r="M40" i="1"/>
  <c r="O40" i="1" s="1"/>
  <c r="P40" i="1" s="1"/>
  <c r="M39" i="1"/>
  <c r="O39" i="1" s="1"/>
  <c r="P39" i="1" s="1"/>
  <c r="M38" i="1"/>
  <c r="O38" i="1" s="1"/>
  <c r="P38" i="1" s="1"/>
  <c r="M37" i="1"/>
  <c r="O37" i="1" s="1"/>
  <c r="P37" i="1" s="1"/>
  <c r="M36" i="1"/>
  <c r="O36" i="1" s="1"/>
  <c r="P36" i="1" s="1"/>
  <c r="M35" i="1"/>
  <c r="O35" i="1" s="1"/>
  <c r="P35" i="1" s="1"/>
  <c r="M34" i="1"/>
  <c r="O34" i="1" s="1"/>
  <c r="P34" i="1" s="1"/>
  <c r="M33" i="1"/>
  <c r="O33" i="1" s="1"/>
  <c r="P33" i="1" s="1"/>
  <c r="M32" i="1"/>
  <c r="O32" i="1" s="1"/>
  <c r="P32" i="1" s="1"/>
  <c r="M30" i="1"/>
  <c r="O30" i="1" s="1"/>
  <c r="P30" i="1" s="1"/>
  <c r="O29" i="1"/>
  <c r="P29" i="1" s="1"/>
  <c r="M29" i="1"/>
  <c r="M28" i="1"/>
  <c r="O28" i="1" s="1"/>
  <c r="P28" i="1" s="1"/>
  <c r="M27" i="1"/>
  <c r="O27" i="1" s="1"/>
  <c r="P27" i="1" s="1"/>
  <c r="M26" i="1"/>
  <c r="O26" i="1" s="1"/>
  <c r="P26" i="1" s="1"/>
  <c r="M25" i="1"/>
  <c r="O25" i="1" s="1"/>
  <c r="P25" i="1" s="1"/>
  <c r="M24" i="1"/>
  <c r="O24" i="1" s="1"/>
  <c r="P24" i="1" s="1"/>
  <c r="M23" i="1"/>
  <c r="O23" i="1" s="1"/>
  <c r="P23" i="1" s="1"/>
  <c r="M22" i="1"/>
  <c r="O22" i="1" s="1"/>
  <c r="P22" i="1" s="1"/>
  <c r="M21" i="1"/>
  <c r="O21" i="1" s="1"/>
  <c r="P21" i="1" s="1"/>
  <c r="M20" i="1"/>
  <c r="O20" i="1" s="1"/>
  <c r="P20" i="1" s="1"/>
  <c r="M19" i="1"/>
  <c r="O19" i="1" s="1"/>
  <c r="P19" i="1" s="1"/>
  <c r="M18" i="1"/>
  <c r="O18" i="1" s="1"/>
  <c r="P18" i="1" s="1"/>
  <c r="M17" i="1"/>
  <c r="O17" i="1" s="1"/>
  <c r="P17" i="1" s="1"/>
  <c r="M16" i="1"/>
  <c r="O16" i="1" s="1"/>
  <c r="P16" i="1" s="1"/>
  <c r="M15" i="1"/>
  <c r="O15" i="1" s="1"/>
  <c r="P15" i="1" s="1"/>
  <c r="M14" i="1"/>
  <c r="O14" i="1" s="1"/>
  <c r="P14" i="1" s="1"/>
  <c r="O13" i="1"/>
  <c r="P13" i="1" s="1"/>
  <c r="M13" i="1"/>
</calcChain>
</file>

<file path=xl/sharedStrings.xml><?xml version="1.0" encoding="utf-8"?>
<sst xmlns="http://schemas.openxmlformats.org/spreadsheetml/2006/main" count="499" uniqueCount="170">
  <si>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</si>
  <si>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</si>
  <si>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</si>
  <si>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</si>
  <si>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</si>
  <si>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</si>
  <si>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</si>
  <si>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</si>
  <si>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</si>
  <si>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</si>
  <si>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</si>
  <si>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</si>
  <si>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</si>
  <si>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</si>
  <si>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Vigilancia Cajamarca</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</si>
  <si>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</si>
  <si>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</si>
  <si>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</si>
  <si>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</si>
  <si>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</si>
  <si>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</si>
  <si>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</si>
  <si>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</si>
  <si>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</si>
  <si>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</si>
  <si>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</si>
  <si>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</si>
  <si>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</si>
  <si>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</si>
  <si>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</si>
  <si>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</si>
  <si>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</si>
  <si>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</si>
  <si>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</si>
  <si>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</si>
  <si>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</si>
  <si>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</si>
  <si>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</si>
  <si>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Control de ingreso y salida de trabajadores, visitantes, terceros. Control de Salida de bienes en venta, patrimoniales y salida de pedidos del almacén general a las diferentes áreas. Control de ingreso y salida de vehículos y tractores.</t>
  </si>
  <si>
    <t>Vigilancia</t>
  </si>
  <si>
    <t>Físico</t>
  </si>
  <si>
    <t>Suelo en mal estado/irregular</t>
  </si>
  <si>
    <t>Caída al mismo nivel</t>
  </si>
  <si>
    <t>Golpes, contusiones, fracturas.</t>
  </si>
  <si>
    <t>Ley N° 29783 Ley de Seguridad y Salud en el Trabajo y sus modificatorias, DS N°005-2012-TR Reglamento de la Ley de seguridad y salud en el trabajo y sus modificatorias.</t>
  </si>
  <si>
    <t>No requiere</t>
  </si>
  <si>
    <t>Implementar pisos asfaltados o nivelados.</t>
  </si>
  <si>
    <t>Capacitar al personal en la identificación de peligros y evaluación de riesgos.</t>
  </si>
  <si>
    <t>Falta de Orden y Limpieza</t>
  </si>
  <si>
    <t>Golpes, lesiones.</t>
  </si>
  <si>
    <t>Capacitar al personal en metodología de 5´s</t>
  </si>
  <si>
    <t>Mecánico</t>
  </si>
  <si>
    <t>Falta de Señalización</t>
  </si>
  <si>
    <t>Implementación de señales de seguridad.</t>
  </si>
  <si>
    <t>Uso de botas de seguridad.</t>
  </si>
  <si>
    <t>Ergonómico</t>
  </si>
  <si>
    <t>Hábitos incorrectos del personal</t>
  </si>
  <si>
    <t>Posturas inadecuadas</t>
  </si>
  <si>
    <t>Lesiones muscuesqueléticas como lumbalgias, bursitis. Tensión en los brazos y antebrazos.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</si>
  <si>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</si>
  <si>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</si>
  <si>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Calor / Radiación</t>
  </si>
  <si>
    <t>Trabajo a la intemperie</t>
  </si>
  <si>
    <t>Exposición a radiación solar</t>
  </si>
  <si>
    <t>Quemaduras, irritación, dolor de cabeza, mareos, deshidratación, desvanecimiento</t>
  </si>
  <si>
    <t>Capacitación al personal en el uso correcto de EPP.</t>
  </si>
  <si>
    <t>Implementación de bloqueador solar con protección UVB - UVA. Proveer líquidos al trabajador para eviitra deshidratación. Utilización de Equipos de protección Persona (Polo manga larga de algodón)</t>
  </si>
  <si>
    <t>Ambientes con precipitaciones (lluvia, granizos)</t>
  </si>
  <si>
    <t>Exposición a ambientes humedos</t>
  </si>
  <si>
    <t>Problemas respiratorios</t>
  </si>
  <si>
    <t>Implementación de EPP para lluvias (chubasquero)</t>
  </si>
  <si>
    <t>Trabajo sedentario continuo</t>
  </si>
  <si>
    <t>Lesiones muscuesqueléticas como lumbalgias</t>
  </si>
  <si>
    <t>Ruido debido a máquinas o equipos en niveles superiores a los permitidos</t>
  </si>
  <si>
    <t>Exposición a niveles superiores al límite permitido</t>
  </si>
  <si>
    <t>Dolor de cabeza, irritación, pérdida de capacidad auditiva, estrés</t>
  </si>
  <si>
    <t>Ley N° 29783 Ley de Seguridad y Salud en el Trabajo y sus modificatorias, DS N°005-2012-TR Reglamento de la Ley de seguridad y salud en el trabajo y sus modificatorias. R.M. 375-2008-TR Norma básica de ergonomía y procedimiento de evaluación de riesgo dis</t>
  </si>
  <si>
    <t>Realizar inspecciones permanentes a los equipos para evitar  ruidos elevados generados por los mismos.</t>
  </si>
  <si>
    <t>Capacitar al personal en la identificación de peligros y evaluación de riesgos.
Capacitar al personal en el uso correcto del EPP.
Implementar monitoreo de ruido (dosimetría de ruido)</t>
  </si>
  <si>
    <t>Implementación de protectores auditivos.</t>
  </si>
  <si>
    <t>Locativo</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</si>
  <si>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</si>
  <si>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</si>
  <si>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</si>
  <si>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</si>
  <si>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</si>
  <si>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</si>
  <si>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</si>
  <si>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</si>
  <si>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Climáticos</t>
  </si>
  <si>
    <t>Granizada</t>
  </si>
  <si>
    <t>Caída del personal/colapso de estructuras</t>
  </si>
  <si>
    <t>Golpes, contusiones, muerte por colapso de estructuras</t>
  </si>
  <si>
    <t>Equipos de protección personal.</t>
  </si>
  <si>
    <t>Psicosocial</t>
  </si>
  <si>
    <t>Monotonía/ repetitividad de la tarea.</t>
  </si>
  <si>
    <t>Fatiga/estrés</t>
  </si>
  <si>
    <t>Irritabilidad, estrés</t>
  </si>
  <si>
    <t>Capacitar al personal en manejo de estrés. Realizar evalución de Factoresde Riesgos Psicosociales</t>
  </si>
  <si>
    <t>Personas/Conductas agresivas</t>
  </si>
  <si>
    <t>Daños físicos</t>
  </si>
  <si>
    <t>Agresiones físicas y Psicologicas</t>
  </si>
  <si>
    <t>Elaborar un protocolo para el manejo de conductas agresivas y la ira.</t>
  </si>
  <si>
    <t>Lluvia intensa</t>
  </si>
  <si>
    <t>Presencia de huaycos, resbalones y colisión vehicular</t>
  </si>
  <si>
    <t>Caídas, contusiones, fracturas.</t>
  </si>
  <si>
    <t>Equipos de protección personal para lluvias</t>
  </si>
  <si>
    <t>Tormenta Eléctrica</t>
  </si>
  <si>
    <t>Exposición a descarga eléctrica</t>
  </si>
  <si>
    <t>Electrocución,Paro cardiaco, paro respiratorio, muerte</t>
  </si>
  <si>
    <t>Utilización de equipos de protección personal dieléctrico</t>
  </si>
  <si>
    <t>Tránsito de vehículos pesados</t>
  </si>
  <si>
    <t>Colisión/Atropello/Aplastamiento</t>
  </si>
  <si>
    <t>Golpes, contusiones, fracturas. Muerte.</t>
  </si>
  <si>
    <t>Realizar inspección periódica de maquinaria usada.</t>
  </si>
  <si>
    <t>Capacitar al personal en manejo de maquinaria pesada y vehículos.</t>
  </si>
  <si>
    <t>Radiación UV</t>
  </si>
  <si>
    <t>Exposición a radiación UV</t>
  </si>
  <si>
    <t>Envejecimiento prematuro, melanomas, cáncer de piel, daños oculares (cataratas).</t>
  </si>
  <si>
    <t>Ley N° 29783 Ley de Seguridad y Salud en el Trabajo y sus modificatorias, DS N°005-2012-TR Reglamento de la Ley de seguridad y salud en el trabajo y sus modificatorias. Ley Nº 30102 Ley que dispone medidas preventivas contra los efectos nocivos para la salud por la exposición prolongada a la radiación solar.</t>
  </si>
  <si>
    <t>Capacitar al personal en prevención a riesgos por radiación solar.</t>
  </si>
  <si>
    <t>Uso de protección solar.</t>
  </si>
  <si>
    <t>Biológico</t>
  </si>
  <si>
    <t>Presencia de animales domesticos</t>
  </si>
  <si>
    <t>Exposición a reacciones agresivas (mordedura/embestida, otros)</t>
  </si>
  <si>
    <t>Rabia, infecciones.</t>
  </si>
  <si>
    <t>Ley N° 29783 Ley de Seguridad y Salud en el Trabajo y sus modificatorias, DS N°005-2012-TR Reglamento de la Ley de seguridad y salud en el trabajo y sus modificatorias. Ley N° 26842 Ley General  de Salud.</t>
  </si>
  <si>
    <t>Uso de equipos de protección personal.</t>
  </si>
  <si>
    <t>Trabajos de Pie</t>
  </si>
  <si>
    <t xml:space="preserve">Trabajos de pie con tiempo prolongados </t>
  </si>
  <si>
    <t>Lesiones muscuesqueléticas como lumbalgias, bursitis, hernias, varices.</t>
  </si>
  <si>
    <t>Implementar bancas para que el personal tenga momentos de descanso.</t>
  </si>
  <si>
    <t>Capacitar al personal en manipulación de cargas.
Implementar un programa de pausas activas. Evaluación de factores de riesgo disergonómico.</t>
  </si>
  <si>
    <t>Presencia de vectores(parásitos, roedores)</t>
  </si>
  <si>
    <t>Exposición a agentes patogenos</t>
  </si>
  <si>
    <t>Implementar un programa de fumigación y desratización en las áreas.</t>
  </si>
  <si>
    <t>Vigilar las instalaciones de la estación, realizar rondas de vigilancia.</t>
  </si>
  <si>
    <t>Fallas Mecánicas en vehículos y equipos</t>
  </si>
  <si>
    <t>Colisión/Atropello/Volcadura</t>
  </si>
  <si>
    <t>Capacitar al personal en el uso correcto de herramientas de trabajo.</t>
  </si>
  <si>
    <t>Uso de guantes de seguridad.</t>
  </si>
  <si>
    <t>Químico</t>
  </si>
  <si>
    <t>Generación de polvo</t>
  </si>
  <si>
    <t>Inhalación de polvo</t>
  </si>
  <si>
    <t>Alergias, infecciones respiratorias.</t>
  </si>
  <si>
    <t>Vehiculo fuera de control</t>
  </si>
  <si>
    <t>Atropello de las personas que trabajan dentro de las instalaciones o las que transitan por el área.</t>
  </si>
  <si>
    <t>Sismos</t>
  </si>
  <si>
    <t>Caída del personal/colapso de estructuras/atrapamiento</t>
  </si>
  <si>
    <t>Implementación de señalética, zonas seguras y puntos de concentración en caso de sismos.
Capacitar al personal en respuesta ante emergencias. Realizar simulacros.</t>
  </si>
  <si>
    <t>Uso de caballo como medio de transporte pára ejecución de ronmdas en Cochamarca</t>
  </si>
  <si>
    <t>Caída a distinto nivel</t>
  </si>
  <si>
    <t>Golpes, fracturas, contusiones</t>
  </si>
  <si>
    <t>Implementación de CCTV )Cámaras de vigilancia)</t>
  </si>
  <si>
    <t>Equipos de protección persona.</t>
  </si>
  <si>
    <t>Secuestro/bloqueo</t>
  </si>
  <si>
    <t>Agresión física/psicológica/estrés</t>
  </si>
  <si>
    <t>Golpes, Contusiones, estrés.</t>
  </si>
  <si>
    <t>Implementación de mayor numero de vigilantes. Asegurar los ingresos con potencial acceso sin control. Contratar un Sistema de seguridad contra robos.</t>
  </si>
  <si>
    <t>EEA. BAÑOS DEL INCA - CAJAMARCA</t>
  </si>
  <si>
    <t>JR. WIRACOCHA S/N - CAJAMARCA</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</si>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</sst>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6">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
      <patternFill patternType="solid">
        <fgColor rgb="FFFF66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1">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xf numFmtId="0" fontId="10" fillId="5" borderId="1" xfId="0" applyFont="1" applyFill="1" applyBorder="1" applyAlignment="1">
      <alignment horizontal="center" vertical="center"/>
    </xf>
  </cellXfs>
  <cellStyles count="2">
    <cellStyle name="Normal" xfId="0" builtinId="0"/>
    <cellStyle name="Normal 2" xfId="1" xr:uid="{79622EDA-00AE-4475-8267-ED963818FE1A}"/>
  </cellStyles>
  <dxfs count="216">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1C97F6FA-3432-49D4-9EB3-95A89B0E899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8B900EAD-6D1E-488E-BD26-A188FD4AB9C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7" name="3 Imagen" descr="Resultado de imagen para INIA">
          <a:extLst>
            <a:ext uri="{FF2B5EF4-FFF2-40B4-BE49-F238E27FC236}">
              <a16:creationId xmlns:a16="http://schemas.microsoft.com/office/drawing/2014/main" id="{79F8E32A-DB26-41C2-8A41-642399053A2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0C55A-C397-4373-9A1F-E15E0DAC988C}">
  <dimension ref="A1:ON57"/>
  <sheetViews>
    <sheetView tabSelected="1" view="pageBreakPreview" zoomScale="60" zoomScaleNormal="60" workbookViewId="0">
      <selection activeCell="B11" sqref="B11:B12"/>
    </sheetView>
  </sheetViews>
  <sheetFormatPr baseColWidth="10" defaultRowHeight="15" x14ac:dyDescent="0.25"/>
  <cols>
    <col min="1" max="1" width="12" customWidth="1"/>
    <col min="2" max="2" width="33.28515625" customWidth="1"/>
    <col min="3" max="3" width="28.28515625" customWidth="1"/>
    <col min="4" max="4" width="24.5703125" customWidth="1"/>
    <col min="5" max="5" width="34.85546875" customWidth="1"/>
    <col min="6" max="6" width="30.85546875" customWidth="1"/>
    <col min="7" max="7" width="38.28515625" customWidth="1"/>
    <col min="8" max="8" width="53.140625" customWidth="1"/>
    <col min="9" max="15" width="11.28515625" customWidth="1"/>
    <col min="16" max="16" width="26.140625" customWidth="1"/>
    <col min="17" max="18" width="30" customWidth="1"/>
    <col min="19" max="19" width="66.7109375" customWidth="1"/>
    <col min="20" max="20" width="78.5703125" customWidth="1"/>
    <col min="21" max="21" width="30" customWidth="1"/>
    <col min="27" max="404" width="11.42578125" style="20"/>
  </cols>
  <sheetData>
    <row r="1" spans="1:404" s="1" customFormat="1" ht="50.25" customHeight="1" x14ac:dyDescent="0.25">
      <c r="A1" s="25"/>
      <c r="B1" s="25"/>
      <c r="C1" s="26" t="s">
        <v>0</v>
      </c>
      <c r="D1" s="26"/>
      <c r="E1" s="26"/>
      <c r="F1" s="26"/>
      <c r="G1" s="26"/>
      <c r="H1" s="26"/>
      <c r="I1" s="26"/>
      <c r="J1" s="26"/>
      <c r="K1" s="26"/>
      <c r="L1" s="26"/>
      <c r="M1" s="26"/>
      <c r="N1" s="26"/>
      <c r="O1" s="26"/>
      <c r="P1" s="26"/>
      <c r="Q1" s="26"/>
      <c r="R1" s="26"/>
      <c r="S1" s="26"/>
      <c r="T1" s="25"/>
      <c r="U1" s="25"/>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row>
    <row r="2" spans="1:404" s="1" customFormat="1" ht="50.25" customHeight="1" x14ac:dyDescent="0.25">
      <c r="A2" s="25"/>
      <c r="B2" s="25"/>
      <c r="C2" s="26" t="s">
        <v>1</v>
      </c>
      <c r="D2" s="26"/>
      <c r="E2" s="26"/>
      <c r="F2" s="26"/>
      <c r="G2" s="26"/>
      <c r="H2" s="26"/>
      <c r="I2" s="26"/>
      <c r="J2" s="26"/>
      <c r="K2" s="26"/>
      <c r="L2" s="26"/>
      <c r="M2" s="26"/>
      <c r="N2" s="26"/>
      <c r="O2" s="26"/>
      <c r="P2" s="26"/>
      <c r="Q2" s="26"/>
      <c r="R2" s="26"/>
      <c r="S2" s="26"/>
      <c r="T2" s="25"/>
      <c r="U2" s="25"/>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row>
    <row r="3" spans="1:404" s="1" customFormat="1" ht="50.25" customHeight="1" x14ac:dyDescent="0.25">
      <c r="A3" s="25"/>
      <c r="B3" s="25"/>
      <c r="C3" s="26"/>
      <c r="D3" s="26"/>
      <c r="E3" s="26"/>
      <c r="F3" s="26"/>
      <c r="G3" s="26"/>
      <c r="H3" s="26"/>
      <c r="I3" s="26"/>
      <c r="J3" s="26"/>
      <c r="K3" s="26"/>
      <c r="L3" s="26"/>
      <c r="M3" s="26"/>
      <c r="N3" s="26"/>
      <c r="O3" s="26"/>
      <c r="P3" s="26"/>
      <c r="Q3" s="26"/>
      <c r="R3" s="26"/>
      <c r="S3" s="26"/>
      <c r="T3" s="25"/>
      <c r="U3" s="25"/>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row>
    <row r="4" spans="1:404" s="2" customFormat="1" ht="10.5" customHeight="1" x14ac:dyDescent="0.25">
      <c r="A4" s="3"/>
      <c r="B4" s="4"/>
      <c r="C4" s="5"/>
      <c r="D4" s="5"/>
      <c r="E4" s="5"/>
      <c r="F4" s="5"/>
      <c r="G4" s="5"/>
      <c r="H4" s="5"/>
      <c r="I4" s="5"/>
      <c r="J4" s="5"/>
      <c r="K4" s="5"/>
      <c r="L4" s="5"/>
      <c r="M4" s="5"/>
      <c r="N4" s="5"/>
      <c r="O4" s="5"/>
      <c r="P4" s="5"/>
      <c r="Q4" s="5"/>
      <c r="R4" s="6"/>
      <c r="S4" s="4"/>
      <c r="T4" s="4"/>
      <c r="U4" s="7"/>
    </row>
    <row r="5" spans="1:404" s="1" customFormat="1" ht="24.75" customHeight="1" x14ac:dyDescent="0.25">
      <c r="A5" s="27" t="s">
        <v>2</v>
      </c>
      <c r="B5" s="27"/>
      <c r="C5" s="27"/>
      <c r="D5" s="27"/>
      <c r="E5" s="27"/>
      <c r="F5" s="27"/>
      <c r="G5" s="27"/>
      <c r="H5" s="27"/>
      <c r="I5" s="27"/>
      <c r="J5" s="27"/>
      <c r="K5" s="27"/>
      <c r="L5" s="27"/>
      <c r="M5" s="27"/>
      <c r="N5" s="27"/>
      <c r="O5" s="27"/>
      <c r="P5" s="27"/>
      <c r="Q5" s="27"/>
      <c r="R5" s="27"/>
      <c r="S5" s="27"/>
      <c r="T5" s="27"/>
      <c r="U5" s="27"/>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c r="NY5" s="2"/>
      <c r="NZ5" s="2"/>
      <c r="OA5" s="2"/>
      <c r="OB5" s="2"/>
      <c r="OC5" s="2"/>
      <c r="OD5" s="2"/>
      <c r="OE5" s="2"/>
      <c r="OF5" s="2"/>
      <c r="OG5" s="2"/>
      <c r="OH5" s="2"/>
      <c r="OI5" s="2"/>
      <c r="OJ5" s="2"/>
      <c r="OK5" s="2"/>
      <c r="OL5" s="2"/>
      <c r="OM5" s="2"/>
      <c r="ON5" s="2"/>
    </row>
    <row r="6" spans="1:404" s="1" customFormat="1" ht="50.25" customHeight="1" x14ac:dyDescent="0.25">
      <c r="A6" s="28" t="s">
        <v>3</v>
      </c>
      <c r="B6" s="28"/>
      <c r="C6" s="28"/>
      <c r="D6" s="28" t="s">
        <v>4</v>
      </c>
      <c r="E6" s="28"/>
      <c r="F6" s="8" t="s">
        <v>5</v>
      </c>
      <c r="G6" s="28" t="s">
        <v>6</v>
      </c>
      <c r="H6" s="28"/>
      <c r="I6" s="28"/>
      <c r="J6" s="28" t="s">
        <v>7</v>
      </c>
      <c r="K6" s="28"/>
      <c r="L6" s="28"/>
      <c r="M6" s="28"/>
      <c r="N6" s="28"/>
      <c r="O6" s="28"/>
      <c r="P6" s="28"/>
      <c r="Q6" s="28" t="s">
        <v>8</v>
      </c>
      <c r="R6" s="28"/>
      <c r="S6" s="28"/>
      <c r="T6" s="28" t="s">
        <v>9</v>
      </c>
      <c r="U6" s="28"/>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row>
    <row r="7" spans="1:404" s="1" customFormat="1" ht="66.75" customHeight="1" x14ac:dyDescent="0.25">
      <c r="A7" s="29" t="s">
        <v>10</v>
      </c>
      <c r="B7" s="29"/>
      <c r="C7" s="29"/>
      <c r="D7" s="29" t="s">
        <v>11</v>
      </c>
      <c r="E7" s="29"/>
      <c r="F7" s="9">
        <v>20131365994</v>
      </c>
      <c r="G7" s="30" t="s">
        <v>159</v>
      </c>
      <c r="H7" s="30"/>
      <c r="I7" s="30"/>
      <c r="J7" s="29" t="s">
        <v>160</v>
      </c>
      <c r="K7" s="29"/>
      <c r="L7" s="29"/>
      <c r="M7" s="29"/>
      <c r="N7" s="29"/>
      <c r="O7" s="29"/>
      <c r="P7" s="29"/>
      <c r="Q7" s="29" t="s">
        <v>12</v>
      </c>
      <c r="R7" s="29"/>
      <c r="S7" s="29"/>
      <c r="T7" s="29">
        <v>80</v>
      </c>
      <c r="U7" s="29"/>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c r="NI7" s="2"/>
      <c r="NJ7" s="2"/>
      <c r="NK7" s="2"/>
      <c r="NL7" s="2"/>
      <c r="NM7" s="2"/>
      <c r="NN7" s="2"/>
      <c r="NO7" s="2"/>
      <c r="NP7" s="2"/>
      <c r="NQ7" s="2"/>
      <c r="NR7" s="2"/>
      <c r="NS7" s="2"/>
      <c r="NT7" s="2"/>
      <c r="NU7" s="2"/>
      <c r="NV7" s="2"/>
      <c r="NW7" s="2"/>
      <c r="NX7" s="2"/>
      <c r="NY7" s="2"/>
      <c r="NZ7" s="2"/>
      <c r="OA7" s="2"/>
      <c r="OB7" s="2"/>
      <c r="OC7" s="2"/>
      <c r="OD7" s="2"/>
      <c r="OE7" s="2"/>
      <c r="OF7" s="2"/>
      <c r="OG7" s="2"/>
      <c r="OH7" s="2"/>
      <c r="OI7" s="2"/>
      <c r="OJ7" s="2"/>
      <c r="OK7" s="2"/>
      <c r="OL7" s="2"/>
      <c r="OM7" s="2"/>
      <c r="ON7" s="2"/>
    </row>
    <row r="8" spans="1:404" s="1" customFormat="1" ht="10.5" customHeight="1" x14ac:dyDescent="0.25">
      <c r="A8" s="10"/>
      <c r="B8" s="11"/>
      <c r="C8" s="11"/>
      <c r="D8" s="11"/>
      <c r="E8" s="11"/>
      <c r="F8" s="11"/>
      <c r="G8" s="11"/>
      <c r="H8" s="11"/>
      <c r="I8" s="11"/>
      <c r="J8" s="11"/>
      <c r="K8" s="11"/>
      <c r="L8" s="11"/>
      <c r="M8" s="11"/>
      <c r="N8" s="11"/>
      <c r="O8" s="11"/>
      <c r="P8" s="11"/>
      <c r="Q8" s="11"/>
      <c r="R8" s="11"/>
      <c r="S8" s="11"/>
      <c r="T8" s="11"/>
      <c r="U8" s="1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c r="NI8" s="2"/>
      <c r="NJ8" s="2"/>
      <c r="NK8" s="2"/>
      <c r="NL8" s="2"/>
      <c r="NM8" s="2"/>
      <c r="NN8" s="2"/>
      <c r="NO8" s="2"/>
      <c r="NP8" s="2"/>
      <c r="NQ8" s="2"/>
      <c r="NR8" s="2"/>
      <c r="NS8" s="2"/>
      <c r="NT8" s="2"/>
      <c r="NU8" s="2"/>
      <c r="NV8" s="2"/>
      <c r="NW8" s="2"/>
      <c r="NX8" s="2"/>
      <c r="NY8" s="2"/>
      <c r="NZ8" s="2"/>
      <c r="OA8" s="2"/>
      <c r="OB8" s="2"/>
      <c r="OC8" s="2"/>
      <c r="OD8" s="2"/>
      <c r="OE8" s="2"/>
      <c r="OF8" s="2"/>
      <c r="OG8" s="2"/>
      <c r="OH8" s="2"/>
      <c r="OI8" s="2"/>
      <c r="OJ8" s="2"/>
      <c r="OK8" s="2"/>
      <c r="OL8" s="2"/>
      <c r="OM8" s="2"/>
      <c r="ON8" s="2"/>
    </row>
    <row r="9" spans="1:404" s="1" customFormat="1" ht="50.25" customHeight="1" x14ac:dyDescent="0.25">
      <c r="A9" s="28" t="s">
        <v>13</v>
      </c>
      <c r="B9" s="28"/>
      <c r="C9" s="28"/>
      <c r="D9" s="32" t="s">
        <v>14</v>
      </c>
      <c r="E9" s="32"/>
      <c r="F9" s="32"/>
      <c r="G9" s="32"/>
      <c r="H9" s="32"/>
      <c r="I9" s="32"/>
      <c r="J9" s="32"/>
      <c r="K9" s="32"/>
      <c r="L9" s="32"/>
      <c r="M9" s="32"/>
      <c r="N9" s="32"/>
      <c r="O9" s="32"/>
      <c r="P9" s="32"/>
      <c r="Q9" s="32"/>
      <c r="R9" s="32"/>
      <c r="S9" s="32"/>
      <c r="T9" s="32"/>
      <c r="U9" s="3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c r="NY9" s="2"/>
      <c r="NZ9" s="2"/>
      <c r="OA9" s="2"/>
      <c r="OB9" s="2"/>
      <c r="OC9" s="2"/>
      <c r="OD9" s="2"/>
      <c r="OE9" s="2"/>
      <c r="OF9" s="2"/>
      <c r="OG9" s="2"/>
      <c r="OH9" s="2"/>
      <c r="OI9" s="2"/>
      <c r="OJ9" s="2"/>
      <c r="OK9" s="2"/>
      <c r="OL9" s="2"/>
      <c r="OM9" s="2"/>
      <c r="ON9" s="2"/>
    </row>
    <row r="10" spans="1:404"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c r="NY10" s="2"/>
      <c r="NZ10" s="2"/>
      <c r="OA10" s="2"/>
      <c r="OB10" s="2"/>
      <c r="OC10" s="2"/>
      <c r="OD10" s="2"/>
      <c r="OE10" s="2"/>
      <c r="OF10" s="2"/>
      <c r="OG10" s="2"/>
      <c r="OH10" s="2"/>
      <c r="OI10" s="2"/>
      <c r="OJ10" s="2"/>
      <c r="OK10" s="2"/>
      <c r="OL10" s="2"/>
      <c r="OM10" s="2"/>
      <c r="ON10" s="2"/>
    </row>
    <row r="11" spans="1:404" s="1" customFormat="1" ht="32.25" customHeight="1" x14ac:dyDescent="0.25">
      <c r="A11" s="33" t="s">
        <v>15</v>
      </c>
      <c r="B11" s="33" t="s">
        <v>16</v>
      </c>
      <c r="C11" s="33" t="s">
        <v>17</v>
      </c>
      <c r="D11" s="33" t="s">
        <v>18</v>
      </c>
      <c r="E11" s="33" t="s">
        <v>19</v>
      </c>
      <c r="F11" s="33" t="s">
        <v>20</v>
      </c>
      <c r="G11" s="33" t="s">
        <v>21</v>
      </c>
      <c r="H11" s="33" t="s">
        <v>22</v>
      </c>
      <c r="I11" s="34" t="s">
        <v>23</v>
      </c>
      <c r="J11" s="34"/>
      <c r="K11" s="34"/>
      <c r="L11" s="34"/>
      <c r="M11" s="34"/>
      <c r="N11" s="35" t="s">
        <v>24</v>
      </c>
      <c r="O11" s="35" t="s">
        <v>25</v>
      </c>
      <c r="P11" s="33" t="s">
        <v>26</v>
      </c>
      <c r="Q11" s="33" t="s">
        <v>27</v>
      </c>
      <c r="R11" s="33"/>
      <c r="S11" s="33"/>
      <c r="T11" s="33"/>
      <c r="U11" s="33"/>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c r="OK11" s="2"/>
      <c r="OL11" s="2"/>
      <c r="OM11" s="2"/>
      <c r="ON11" s="2"/>
    </row>
    <row r="12" spans="1:404" s="1" customFormat="1" ht="219" customHeight="1" x14ac:dyDescent="0.25">
      <c r="A12" s="33"/>
      <c r="B12" s="33"/>
      <c r="C12" s="33"/>
      <c r="D12" s="33"/>
      <c r="E12" s="33"/>
      <c r="F12" s="33"/>
      <c r="G12" s="33"/>
      <c r="H12" s="33"/>
      <c r="I12" s="22" t="s">
        <v>28</v>
      </c>
      <c r="J12" s="22" t="s">
        <v>29</v>
      </c>
      <c r="K12" s="22" t="s">
        <v>30</v>
      </c>
      <c r="L12" s="22" t="s">
        <v>31</v>
      </c>
      <c r="M12" s="22" t="s">
        <v>32</v>
      </c>
      <c r="N12" s="35"/>
      <c r="O12" s="35"/>
      <c r="P12" s="33"/>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row>
    <row r="13" spans="1:404" s="17" customFormat="1" ht="90" customHeight="1" x14ac:dyDescent="0.25">
      <c r="A13" s="31">
        <v>1</v>
      </c>
      <c r="B13" s="31" t="s">
        <v>38</v>
      </c>
      <c r="C13" s="31" t="s">
        <v>39</v>
      </c>
      <c r="D13" s="15" t="s">
        <v>40</v>
      </c>
      <c r="E13" s="16" t="s">
        <v>41</v>
      </c>
      <c r="F13" s="16" t="s">
        <v>42</v>
      </c>
      <c r="G13" s="16" t="s">
        <v>43</v>
      </c>
      <c r="H13" s="16" t="s">
        <v>44</v>
      </c>
      <c r="I13" s="16">
        <v>2</v>
      </c>
      <c r="J13" s="16">
        <v>2</v>
      </c>
      <c r="K13" s="16">
        <v>1</v>
      </c>
      <c r="L13" s="16">
        <v>3</v>
      </c>
      <c r="M13" s="16">
        <f>SUM(I13:L13)</f>
        <v>8</v>
      </c>
      <c r="N13" s="16">
        <v>2</v>
      </c>
      <c r="O13" s="16">
        <f>M13*N13</f>
        <v>16</v>
      </c>
      <c r="P13" s="15" t="str">
        <f>IF(O13&lt;=4,"Trivial",IF(O13&lt;=8,"Tolerable",IF(O13&lt;=16,"Moderado",IF(O13&lt;=24,"Importante",IF(O13&lt;=36,"Intolerable")))))</f>
        <v>Moderado</v>
      </c>
      <c r="Q13" s="16" t="s">
        <v>45</v>
      </c>
      <c r="R13" s="16" t="s">
        <v>45</v>
      </c>
      <c r="S13" s="16" t="s">
        <v>46</v>
      </c>
      <c r="T13" s="16" t="s">
        <v>47</v>
      </c>
      <c r="U13" s="16" t="s">
        <v>45</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row>
    <row r="14" spans="1:404" s="17" customFormat="1" ht="90" x14ac:dyDescent="0.25">
      <c r="A14" s="31"/>
      <c r="B14" s="31"/>
      <c r="C14" s="31"/>
      <c r="D14" s="15" t="s">
        <v>40</v>
      </c>
      <c r="E14" s="16" t="s">
        <v>48</v>
      </c>
      <c r="F14" s="16" t="s">
        <v>42</v>
      </c>
      <c r="G14" s="16" t="s">
        <v>49</v>
      </c>
      <c r="H14" s="16" t="s">
        <v>44</v>
      </c>
      <c r="I14" s="16">
        <v>2</v>
      </c>
      <c r="J14" s="16">
        <v>3</v>
      </c>
      <c r="K14" s="16">
        <v>2</v>
      </c>
      <c r="L14" s="16">
        <v>2</v>
      </c>
      <c r="M14" s="16">
        <f>SUM(I14:L14)</f>
        <v>9</v>
      </c>
      <c r="N14" s="16">
        <v>1</v>
      </c>
      <c r="O14" s="16">
        <f>M14*N14</f>
        <v>9</v>
      </c>
      <c r="P14" s="15" t="str">
        <f>IF(O14&lt;=4,"Trivial",IF(O14&lt;=8,"Tolerable",IF(O14&lt;=16,"Moderado",IF(O14&lt;=24,"Importante",IF(O14&lt;=36,"Intolerable")))))</f>
        <v>Moderado</v>
      </c>
      <c r="Q14" s="16" t="s">
        <v>45</v>
      </c>
      <c r="R14" s="16" t="s">
        <v>45</v>
      </c>
      <c r="S14" s="16" t="s">
        <v>45</v>
      </c>
      <c r="T14" s="16" t="s">
        <v>50</v>
      </c>
      <c r="U14" s="16" t="s">
        <v>45</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c r="NI14" s="2"/>
      <c r="NJ14" s="2"/>
      <c r="NK14" s="2"/>
      <c r="NL14" s="2"/>
      <c r="NM14" s="2"/>
      <c r="NN14" s="2"/>
      <c r="NO14" s="2"/>
      <c r="NP14" s="2"/>
      <c r="NQ14" s="2"/>
      <c r="NR14" s="2"/>
      <c r="NS14" s="2"/>
      <c r="NT14" s="2"/>
      <c r="NU14" s="2"/>
      <c r="NV14" s="2"/>
      <c r="NW14" s="2"/>
      <c r="NX14" s="2"/>
      <c r="NY14" s="2"/>
      <c r="NZ14" s="2"/>
      <c r="OA14" s="2"/>
      <c r="OB14" s="2"/>
      <c r="OC14" s="2"/>
      <c r="OD14" s="2"/>
      <c r="OE14" s="2"/>
      <c r="OF14" s="2"/>
      <c r="OG14" s="2"/>
      <c r="OH14" s="2"/>
      <c r="OI14" s="2"/>
      <c r="OJ14" s="2"/>
      <c r="OK14" s="2"/>
      <c r="OL14" s="2"/>
      <c r="OM14" s="2"/>
      <c r="ON14" s="2"/>
    </row>
    <row r="15" spans="1:404" s="17" customFormat="1" ht="90" x14ac:dyDescent="0.25">
      <c r="A15" s="31"/>
      <c r="B15" s="31"/>
      <c r="C15" s="31"/>
      <c r="D15" s="15" t="s">
        <v>51</v>
      </c>
      <c r="E15" s="16" t="s">
        <v>52</v>
      </c>
      <c r="F15" s="16" t="s">
        <v>42</v>
      </c>
      <c r="G15" s="16" t="s">
        <v>43</v>
      </c>
      <c r="H15" s="16" t="s">
        <v>44</v>
      </c>
      <c r="I15" s="16">
        <v>2</v>
      </c>
      <c r="J15" s="16">
        <v>3</v>
      </c>
      <c r="K15" s="16">
        <v>2</v>
      </c>
      <c r="L15" s="16">
        <v>3</v>
      </c>
      <c r="M15" s="16">
        <f t="shared" ref="M15:M22" si="0">SUM(I15:L15)</f>
        <v>10</v>
      </c>
      <c r="N15" s="16">
        <v>1</v>
      </c>
      <c r="O15" s="16">
        <f t="shared" ref="O15:O37" si="1">M15*N15</f>
        <v>10</v>
      </c>
      <c r="P15" s="15" t="str">
        <f t="shared" ref="P15:P37" si="2">IF(O15&lt;=4,"Trivial",IF(O15&lt;=8,"Tolerable",IF(O15&lt;=16,"Moderado",IF(O15&lt;=24,"Importante",IF(O15&lt;=36,"Intolerable")))))</f>
        <v>Moderado</v>
      </c>
      <c r="Q15" s="16" t="s">
        <v>45</v>
      </c>
      <c r="R15" s="16" t="s">
        <v>45</v>
      </c>
      <c r="S15" s="16" t="s">
        <v>45</v>
      </c>
      <c r="T15" s="16" t="s">
        <v>53</v>
      </c>
      <c r="U15" s="16" t="s">
        <v>54</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c r="NI15" s="2"/>
      <c r="NJ15" s="2"/>
      <c r="NK15" s="2"/>
      <c r="NL15" s="2"/>
      <c r="NM15" s="2"/>
      <c r="NN15" s="2"/>
      <c r="NO15" s="2"/>
      <c r="NP15" s="2"/>
      <c r="NQ15" s="2"/>
      <c r="NR15" s="2"/>
      <c r="NS15" s="2"/>
      <c r="NT15" s="2"/>
      <c r="NU15" s="2"/>
      <c r="NV15" s="2"/>
      <c r="NW15" s="2"/>
      <c r="NX15" s="2"/>
      <c r="NY15" s="2"/>
      <c r="NZ15" s="2"/>
      <c r="OA15" s="2"/>
      <c r="OB15" s="2"/>
      <c r="OC15" s="2"/>
      <c r="OD15" s="2"/>
      <c r="OE15" s="2"/>
      <c r="OF15" s="2"/>
      <c r="OG15" s="2"/>
      <c r="OH15" s="2"/>
      <c r="OI15" s="2"/>
      <c r="OJ15" s="2"/>
      <c r="OK15" s="2"/>
      <c r="OL15" s="2"/>
      <c r="OM15" s="2"/>
      <c r="ON15" s="2"/>
    </row>
    <row r="16" spans="1:404" s="17" customFormat="1" ht="126" x14ac:dyDescent="0.25">
      <c r="A16" s="31"/>
      <c r="B16" s="31"/>
      <c r="C16" s="31"/>
      <c r="D16" s="16" t="s">
        <v>55</v>
      </c>
      <c r="E16" s="18" t="s">
        <v>56</v>
      </c>
      <c r="F16" s="18" t="s">
        <v>57</v>
      </c>
      <c r="G16" s="16" t="s">
        <v>58</v>
      </c>
      <c r="H16" s="16" t="s">
        <v>59</v>
      </c>
      <c r="I16" s="16">
        <v>2</v>
      </c>
      <c r="J16" s="15">
        <v>3</v>
      </c>
      <c r="K16" s="15">
        <v>3</v>
      </c>
      <c r="L16" s="15">
        <v>3</v>
      </c>
      <c r="M16" s="15">
        <f t="shared" si="0"/>
        <v>11</v>
      </c>
      <c r="N16" s="15">
        <v>2</v>
      </c>
      <c r="O16" s="15">
        <f t="shared" si="1"/>
        <v>22</v>
      </c>
      <c r="P16" s="15" t="str">
        <f t="shared" si="2"/>
        <v>Importante</v>
      </c>
      <c r="Q16" s="16" t="s">
        <v>45</v>
      </c>
      <c r="R16" s="16" t="s">
        <v>45</v>
      </c>
      <c r="S16" s="16" t="s">
        <v>45</v>
      </c>
      <c r="T16" s="16" t="s">
        <v>60</v>
      </c>
      <c r="U16" s="16" t="s">
        <v>45</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row>
    <row r="17" spans="1:404" s="17" customFormat="1" ht="180" x14ac:dyDescent="0.25">
      <c r="A17" s="31"/>
      <c r="B17" s="31"/>
      <c r="C17" s="31"/>
      <c r="D17" s="15" t="s">
        <v>61</v>
      </c>
      <c r="E17" s="16" t="s">
        <v>62</v>
      </c>
      <c r="F17" s="16" t="s">
        <v>63</v>
      </c>
      <c r="G17" s="16" t="s">
        <v>64</v>
      </c>
      <c r="H17" s="16" t="s">
        <v>44</v>
      </c>
      <c r="I17" s="16">
        <v>2</v>
      </c>
      <c r="J17" s="16">
        <v>3</v>
      </c>
      <c r="K17" s="16">
        <v>2</v>
      </c>
      <c r="L17" s="16">
        <v>2</v>
      </c>
      <c r="M17" s="16">
        <f t="shared" si="0"/>
        <v>9</v>
      </c>
      <c r="N17" s="16">
        <v>1</v>
      </c>
      <c r="O17" s="16">
        <f t="shared" si="1"/>
        <v>9</v>
      </c>
      <c r="P17" s="15" t="str">
        <f t="shared" si="2"/>
        <v>Moderado</v>
      </c>
      <c r="Q17" s="16" t="s">
        <v>45</v>
      </c>
      <c r="R17" s="16" t="s">
        <v>45</v>
      </c>
      <c r="S17" s="16" t="s">
        <v>45</v>
      </c>
      <c r="T17" s="16" t="s">
        <v>65</v>
      </c>
      <c r="U17" s="16" t="s">
        <v>66</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c r="NI17" s="2"/>
      <c r="NJ17" s="2"/>
      <c r="NK17" s="2"/>
      <c r="NL17" s="2"/>
      <c r="NM17" s="2"/>
      <c r="NN17" s="2"/>
      <c r="NO17" s="2"/>
      <c r="NP17" s="2"/>
      <c r="NQ17" s="2"/>
      <c r="NR17" s="2"/>
      <c r="NS17" s="2"/>
      <c r="NT17" s="2"/>
      <c r="NU17" s="2"/>
      <c r="NV17" s="2"/>
      <c r="NW17" s="2"/>
      <c r="NX17" s="2"/>
      <c r="NY17" s="2"/>
      <c r="NZ17" s="2"/>
      <c r="OA17" s="2"/>
      <c r="OB17" s="2"/>
      <c r="OC17" s="2"/>
      <c r="OD17" s="2"/>
      <c r="OE17" s="2"/>
      <c r="OF17" s="2"/>
      <c r="OG17" s="2"/>
      <c r="OH17" s="2"/>
      <c r="OI17" s="2"/>
      <c r="OJ17" s="2"/>
      <c r="OK17" s="2"/>
      <c r="OL17" s="2"/>
      <c r="OM17" s="2"/>
      <c r="ON17" s="2"/>
    </row>
    <row r="18" spans="1:404" s="17" customFormat="1" ht="90" x14ac:dyDescent="0.25">
      <c r="A18" s="31"/>
      <c r="B18" s="31"/>
      <c r="C18" s="31"/>
      <c r="D18" s="15" t="s">
        <v>61</v>
      </c>
      <c r="E18" s="16" t="s">
        <v>67</v>
      </c>
      <c r="F18" s="16" t="s">
        <v>68</v>
      </c>
      <c r="G18" s="16" t="s">
        <v>69</v>
      </c>
      <c r="H18" s="16" t="s">
        <v>44</v>
      </c>
      <c r="I18" s="16">
        <v>2</v>
      </c>
      <c r="J18" s="16">
        <v>3</v>
      </c>
      <c r="K18" s="16">
        <v>2</v>
      </c>
      <c r="L18" s="16">
        <v>2</v>
      </c>
      <c r="M18" s="16">
        <f t="shared" si="0"/>
        <v>9</v>
      </c>
      <c r="N18" s="16">
        <v>1</v>
      </c>
      <c r="O18" s="16">
        <f t="shared" si="1"/>
        <v>9</v>
      </c>
      <c r="P18" s="15" t="str">
        <f t="shared" si="2"/>
        <v>Moderado</v>
      </c>
      <c r="Q18" s="16" t="s">
        <v>45</v>
      </c>
      <c r="R18" s="16" t="s">
        <v>45</v>
      </c>
      <c r="S18" s="16" t="s">
        <v>45</v>
      </c>
      <c r="T18" s="16" t="s">
        <v>65</v>
      </c>
      <c r="U18" s="16" t="s">
        <v>70</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c r="NI18" s="2"/>
      <c r="NJ18" s="2"/>
      <c r="NK18" s="2"/>
      <c r="NL18" s="2"/>
      <c r="NM18" s="2"/>
      <c r="NN18" s="2"/>
      <c r="NO18" s="2"/>
      <c r="NP18" s="2"/>
      <c r="NQ18" s="2"/>
      <c r="NR18" s="2"/>
      <c r="NS18" s="2"/>
      <c r="NT18" s="2"/>
      <c r="NU18" s="2"/>
      <c r="NV18" s="2"/>
      <c r="NW18" s="2"/>
      <c r="NX18" s="2"/>
      <c r="NY18" s="2"/>
      <c r="NZ18" s="2"/>
      <c r="OA18" s="2"/>
      <c r="OB18" s="2"/>
      <c r="OC18" s="2"/>
      <c r="OD18" s="2"/>
      <c r="OE18" s="2"/>
      <c r="OF18" s="2"/>
      <c r="OG18" s="2"/>
      <c r="OH18" s="2"/>
      <c r="OI18" s="2"/>
      <c r="OJ18" s="2"/>
      <c r="OK18" s="2"/>
      <c r="OL18" s="2"/>
      <c r="OM18" s="2"/>
      <c r="ON18" s="2"/>
    </row>
    <row r="19" spans="1:404" s="17" customFormat="1" ht="126" x14ac:dyDescent="0.25">
      <c r="A19" s="31"/>
      <c r="B19" s="31"/>
      <c r="C19" s="31"/>
      <c r="D19" s="15" t="s">
        <v>55</v>
      </c>
      <c r="E19" s="16" t="s">
        <v>71</v>
      </c>
      <c r="F19" s="16" t="s">
        <v>57</v>
      </c>
      <c r="G19" s="16" t="s">
        <v>72</v>
      </c>
      <c r="H19" s="16" t="s">
        <v>59</v>
      </c>
      <c r="I19" s="16">
        <v>2</v>
      </c>
      <c r="J19" s="15">
        <v>3</v>
      </c>
      <c r="K19" s="15">
        <v>3</v>
      </c>
      <c r="L19" s="15">
        <v>3</v>
      </c>
      <c r="M19" s="15">
        <f t="shared" ref="M19" si="3">SUM(I19:L19)</f>
        <v>11</v>
      </c>
      <c r="N19" s="15">
        <v>2</v>
      </c>
      <c r="O19" s="15">
        <f t="shared" si="1"/>
        <v>22</v>
      </c>
      <c r="P19" s="15" t="str">
        <f t="shared" si="2"/>
        <v>Importante</v>
      </c>
      <c r="Q19" s="16" t="s">
        <v>45</v>
      </c>
      <c r="R19" s="16" t="s">
        <v>45</v>
      </c>
      <c r="S19" s="16" t="s">
        <v>45</v>
      </c>
      <c r="T19" s="16" t="s">
        <v>60</v>
      </c>
      <c r="U19" s="16" t="s">
        <v>45</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c r="NI19" s="2"/>
      <c r="NJ19" s="2"/>
      <c r="NK19" s="2"/>
      <c r="NL19" s="2"/>
      <c r="NM19" s="2"/>
      <c r="NN19" s="2"/>
      <c r="NO19" s="2"/>
      <c r="NP19" s="2"/>
      <c r="NQ19" s="2"/>
      <c r="NR19" s="2"/>
      <c r="NS19" s="2"/>
      <c r="NT19" s="2"/>
      <c r="NU19" s="2"/>
      <c r="NV19" s="2"/>
      <c r="NW19" s="2"/>
      <c r="NX19" s="2"/>
      <c r="NY19" s="2"/>
      <c r="NZ19" s="2"/>
      <c r="OA19" s="2"/>
      <c r="OB19" s="2"/>
      <c r="OC19" s="2"/>
      <c r="OD19" s="2"/>
      <c r="OE19" s="2"/>
      <c r="OF19" s="2"/>
      <c r="OG19" s="2"/>
      <c r="OH19" s="2"/>
      <c r="OI19" s="2"/>
      <c r="OJ19" s="2"/>
      <c r="OK19" s="2"/>
      <c r="OL19" s="2"/>
      <c r="OM19" s="2"/>
      <c r="ON19" s="2"/>
    </row>
    <row r="20" spans="1:404" s="17" customFormat="1" ht="180" x14ac:dyDescent="0.25">
      <c r="A20" s="31"/>
      <c r="B20" s="31"/>
      <c r="C20" s="31"/>
      <c r="D20" s="15" t="s">
        <v>40</v>
      </c>
      <c r="E20" s="16" t="s">
        <v>73</v>
      </c>
      <c r="F20" s="16" t="s">
        <v>74</v>
      </c>
      <c r="G20" s="16" t="s">
        <v>75</v>
      </c>
      <c r="H20" s="16" t="s">
        <v>76</v>
      </c>
      <c r="I20" s="16">
        <v>2</v>
      </c>
      <c r="J20" s="16">
        <v>2</v>
      </c>
      <c r="K20" s="16">
        <v>2</v>
      </c>
      <c r="L20" s="16">
        <v>2</v>
      </c>
      <c r="M20" s="16">
        <f t="shared" si="0"/>
        <v>8</v>
      </c>
      <c r="N20" s="16">
        <v>2</v>
      </c>
      <c r="O20" s="16">
        <f t="shared" si="1"/>
        <v>16</v>
      </c>
      <c r="P20" s="15" t="str">
        <f t="shared" si="2"/>
        <v>Moderado</v>
      </c>
      <c r="Q20" s="16" t="s">
        <v>45</v>
      </c>
      <c r="R20" s="16" t="s">
        <v>45</v>
      </c>
      <c r="S20" s="16" t="s">
        <v>77</v>
      </c>
      <c r="T20" s="16" t="s">
        <v>78</v>
      </c>
      <c r="U20" s="16" t="s">
        <v>79</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c r="NI20" s="2"/>
      <c r="NJ20" s="2"/>
      <c r="NK20" s="2"/>
      <c r="NL20" s="2"/>
      <c r="NM20" s="2"/>
      <c r="NN20" s="2"/>
      <c r="NO20" s="2"/>
      <c r="NP20" s="2"/>
      <c r="NQ20" s="2"/>
      <c r="NR20" s="2"/>
      <c r="NS20" s="2"/>
      <c r="NT20" s="2"/>
      <c r="NU20" s="2"/>
      <c r="NV20" s="2"/>
      <c r="NW20" s="2"/>
      <c r="NX20" s="2"/>
      <c r="NY20" s="2"/>
      <c r="NZ20" s="2"/>
      <c r="OA20" s="2"/>
      <c r="OB20" s="2"/>
      <c r="OC20" s="2"/>
      <c r="OD20" s="2"/>
      <c r="OE20" s="2"/>
      <c r="OF20" s="2"/>
      <c r="OG20" s="2"/>
      <c r="OH20" s="2"/>
      <c r="OI20" s="2"/>
      <c r="OJ20" s="2"/>
      <c r="OK20" s="2"/>
      <c r="OL20" s="2"/>
      <c r="OM20" s="2"/>
      <c r="ON20" s="2"/>
    </row>
    <row r="21" spans="1:404" s="17" customFormat="1" ht="216" x14ac:dyDescent="0.25">
      <c r="A21" s="31"/>
      <c r="B21" s="31"/>
      <c r="C21" s="31"/>
      <c r="D21" s="15" t="s">
        <v>80</v>
      </c>
      <c r="E21" s="24" t="s">
        <v>81</v>
      </c>
      <c r="F21" s="24" t="s">
        <v>82</v>
      </c>
      <c r="G21" s="24" t="s">
        <v>83</v>
      </c>
      <c r="H21" s="16" t="s">
        <v>84</v>
      </c>
      <c r="I21" s="16">
        <v>1</v>
      </c>
      <c r="J21" s="16">
        <v>2</v>
      </c>
      <c r="K21" s="16">
        <v>2</v>
      </c>
      <c r="L21" s="16">
        <v>3</v>
      </c>
      <c r="M21" s="16">
        <f t="shared" si="0"/>
        <v>8</v>
      </c>
      <c r="N21" s="16">
        <v>3</v>
      </c>
      <c r="O21" s="16">
        <f t="shared" si="1"/>
        <v>24</v>
      </c>
      <c r="P21" s="15" t="str">
        <f t="shared" si="2"/>
        <v>Importante</v>
      </c>
      <c r="Q21" s="16" t="s">
        <v>45</v>
      </c>
      <c r="R21" s="16" t="s">
        <v>45</v>
      </c>
      <c r="S21" s="16" t="s">
        <v>45</v>
      </c>
      <c r="T21" s="16" t="s">
        <v>85</v>
      </c>
      <c r="U21" s="16" t="s">
        <v>45</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c r="NI21" s="2"/>
      <c r="NJ21" s="2"/>
      <c r="NK21" s="2"/>
      <c r="NL21" s="2"/>
      <c r="NM21" s="2"/>
      <c r="NN21" s="2"/>
      <c r="NO21" s="2"/>
      <c r="NP21" s="2"/>
      <c r="NQ21" s="2"/>
      <c r="NR21" s="2"/>
      <c r="NS21" s="2"/>
      <c r="NT21" s="2"/>
      <c r="NU21" s="2"/>
      <c r="NV21" s="2"/>
      <c r="NW21" s="2"/>
      <c r="NX21" s="2"/>
      <c r="NY21" s="2"/>
      <c r="NZ21" s="2"/>
      <c r="OA21" s="2"/>
      <c r="OB21" s="2"/>
      <c r="OC21" s="2"/>
      <c r="OD21" s="2"/>
      <c r="OE21" s="2"/>
      <c r="OF21" s="2"/>
      <c r="OG21" s="2"/>
      <c r="OH21" s="2"/>
      <c r="OI21" s="2"/>
      <c r="OJ21" s="2"/>
      <c r="OK21" s="2"/>
      <c r="OL21" s="2"/>
      <c r="OM21" s="2"/>
      <c r="ON21" s="2"/>
    </row>
    <row r="22" spans="1:404" s="17" customFormat="1" ht="216.75" customHeight="1" x14ac:dyDescent="0.25">
      <c r="A22" s="31">
        <v>1</v>
      </c>
      <c r="B22" s="31" t="s">
        <v>38</v>
      </c>
      <c r="C22" s="31" t="s">
        <v>39</v>
      </c>
      <c r="D22" s="15" t="s">
        <v>80</v>
      </c>
      <c r="E22" s="24" t="s">
        <v>86</v>
      </c>
      <c r="F22" s="24" t="s">
        <v>87</v>
      </c>
      <c r="G22" s="24" t="s">
        <v>88</v>
      </c>
      <c r="H22" s="16" t="s">
        <v>84</v>
      </c>
      <c r="I22" s="16">
        <v>1</v>
      </c>
      <c r="J22" s="16">
        <v>2</v>
      </c>
      <c r="K22" s="16">
        <v>2</v>
      </c>
      <c r="L22" s="16">
        <v>3</v>
      </c>
      <c r="M22" s="16">
        <f t="shared" si="0"/>
        <v>8</v>
      </c>
      <c r="N22" s="16">
        <v>3</v>
      </c>
      <c r="O22" s="16">
        <f t="shared" si="1"/>
        <v>24</v>
      </c>
      <c r="P22" s="15" t="str">
        <f t="shared" si="2"/>
        <v>Importante</v>
      </c>
      <c r="Q22" s="16" t="s">
        <v>45</v>
      </c>
      <c r="R22" s="16" t="s">
        <v>45</v>
      </c>
      <c r="S22" s="16" t="s">
        <v>45</v>
      </c>
      <c r="T22" s="16" t="s">
        <v>85</v>
      </c>
      <c r="U22" s="16" t="s">
        <v>45</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c r="NI22" s="2"/>
      <c r="NJ22" s="2"/>
      <c r="NK22" s="2"/>
      <c r="NL22" s="2"/>
      <c r="NM22" s="2"/>
      <c r="NN22" s="2"/>
      <c r="NO22" s="2"/>
      <c r="NP22" s="2"/>
      <c r="NQ22" s="2"/>
      <c r="NR22" s="2"/>
      <c r="NS22" s="2"/>
      <c r="NT22" s="2"/>
      <c r="NU22" s="2"/>
      <c r="NV22" s="2"/>
      <c r="NW22" s="2"/>
      <c r="NX22" s="2"/>
      <c r="NY22" s="2"/>
      <c r="NZ22" s="2"/>
      <c r="OA22" s="2"/>
      <c r="OB22" s="2"/>
      <c r="OC22" s="2"/>
      <c r="OD22" s="2"/>
      <c r="OE22" s="2"/>
      <c r="OF22" s="2"/>
      <c r="OG22" s="2"/>
      <c r="OH22" s="2"/>
      <c r="OI22" s="2"/>
      <c r="OJ22" s="2"/>
      <c r="OK22" s="2"/>
      <c r="OL22" s="2"/>
      <c r="OM22" s="2"/>
      <c r="ON22" s="2"/>
    </row>
    <row r="23" spans="1:404" s="17" customFormat="1" ht="90" x14ac:dyDescent="0.25">
      <c r="A23" s="31"/>
      <c r="B23" s="31"/>
      <c r="C23" s="31"/>
      <c r="D23" s="15" t="s">
        <v>89</v>
      </c>
      <c r="E23" s="16" t="s">
        <v>90</v>
      </c>
      <c r="F23" s="16" t="s">
        <v>91</v>
      </c>
      <c r="G23" s="16" t="s">
        <v>92</v>
      </c>
      <c r="H23" s="16" t="s">
        <v>44</v>
      </c>
      <c r="I23" s="16">
        <v>2</v>
      </c>
      <c r="J23" s="16">
        <v>3</v>
      </c>
      <c r="K23" s="16">
        <v>2</v>
      </c>
      <c r="L23" s="16">
        <v>1</v>
      </c>
      <c r="M23" s="16">
        <f t="shared" ref="M23:M37" si="4">SUM(I23:L23)</f>
        <v>8</v>
      </c>
      <c r="N23" s="16">
        <v>1</v>
      </c>
      <c r="O23" s="16">
        <f t="shared" si="1"/>
        <v>8</v>
      </c>
      <c r="P23" s="15" t="str">
        <f t="shared" si="2"/>
        <v>Tolerable</v>
      </c>
      <c r="Q23" s="16" t="s">
        <v>45</v>
      </c>
      <c r="R23" s="16" t="s">
        <v>45</v>
      </c>
      <c r="S23" s="16" t="s">
        <v>45</v>
      </c>
      <c r="T23" s="16" t="s">
        <v>47</v>
      </c>
      <c r="U23" s="16" t="s">
        <v>93</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c r="NI23" s="2"/>
      <c r="NJ23" s="2"/>
      <c r="NK23" s="2"/>
      <c r="NL23" s="2"/>
      <c r="NM23" s="2"/>
      <c r="NN23" s="2"/>
      <c r="NO23" s="2"/>
      <c r="NP23" s="2"/>
      <c r="NQ23" s="2"/>
      <c r="NR23" s="2"/>
      <c r="NS23" s="2"/>
      <c r="NT23" s="2"/>
      <c r="NU23" s="2"/>
      <c r="NV23" s="2"/>
      <c r="NW23" s="2"/>
      <c r="NX23" s="2"/>
      <c r="NY23" s="2"/>
      <c r="NZ23" s="2"/>
      <c r="OA23" s="2"/>
      <c r="OB23" s="2"/>
      <c r="OC23" s="2"/>
      <c r="OD23" s="2"/>
      <c r="OE23" s="2"/>
      <c r="OF23" s="2"/>
      <c r="OG23" s="2"/>
      <c r="OH23" s="2"/>
      <c r="OI23" s="2"/>
      <c r="OJ23" s="2"/>
      <c r="OK23" s="2"/>
      <c r="OL23" s="2"/>
      <c r="OM23" s="2"/>
      <c r="ON23" s="2"/>
    </row>
    <row r="24" spans="1:404" s="17" customFormat="1" ht="126" customHeight="1" x14ac:dyDescent="0.25">
      <c r="A24" s="31"/>
      <c r="B24" s="31"/>
      <c r="C24" s="31"/>
      <c r="D24" s="15" t="s">
        <v>94</v>
      </c>
      <c r="E24" s="16" t="s">
        <v>95</v>
      </c>
      <c r="F24" s="16" t="s">
        <v>96</v>
      </c>
      <c r="G24" s="16" t="s">
        <v>97</v>
      </c>
      <c r="H24" s="16" t="s">
        <v>76</v>
      </c>
      <c r="I24" s="16">
        <v>2</v>
      </c>
      <c r="J24" s="16">
        <v>3</v>
      </c>
      <c r="K24" s="16">
        <v>2</v>
      </c>
      <c r="L24" s="16">
        <v>2</v>
      </c>
      <c r="M24" s="16">
        <f t="shared" si="4"/>
        <v>9</v>
      </c>
      <c r="N24" s="16">
        <v>2</v>
      </c>
      <c r="O24" s="16">
        <f t="shared" si="1"/>
        <v>18</v>
      </c>
      <c r="P24" s="15" t="str">
        <f t="shared" si="2"/>
        <v>Importante</v>
      </c>
      <c r="Q24" s="16" t="s">
        <v>45</v>
      </c>
      <c r="R24" s="16" t="s">
        <v>45</v>
      </c>
      <c r="S24" s="16" t="s">
        <v>45</v>
      </c>
      <c r="T24" s="16" t="s">
        <v>98</v>
      </c>
      <c r="U24" s="16" t="s">
        <v>45</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c r="NY24" s="2"/>
      <c r="NZ24" s="2"/>
      <c r="OA24" s="2"/>
      <c r="OB24" s="2"/>
      <c r="OC24" s="2"/>
      <c r="OD24" s="2"/>
      <c r="OE24" s="2"/>
      <c r="OF24" s="2"/>
      <c r="OG24" s="2"/>
      <c r="OH24" s="2"/>
      <c r="OI24" s="2"/>
      <c r="OJ24" s="2"/>
      <c r="OK24" s="2"/>
      <c r="OL24" s="2"/>
      <c r="OM24" s="2"/>
      <c r="ON24" s="2"/>
    </row>
    <row r="25" spans="1:404" s="17" customFormat="1" ht="90" x14ac:dyDescent="0.25">
      <c r="A25" s="31"/>
      <c r="B25" s="31"/>
      <c r="C25" s="31"/>
      <c r="D25" s="15" t="s">
        <v>94</v>
      </c>
      <c r="E25" s="18" t="s">
        <v>99</v>
      </c>
      <c r="F25" s="18" t="s">
        <v>100</v>
      </c>
      <c r="G25" s="16" t="s">
        <v>101</v>
      </c>
      <c r="H25" s="16" t="s">
        <v>44</v>
      </c>
      <c r="I25" s="16">
        <v>2</v>
      </c>
      <c r="J25" s="15">
        <v>3</v>
      </c>
      <c r="K25" s="15">
        <v>3</v>
      </c>
      <c r="L25" s="15">
        <v>1</v>
      </c>
      <c r="M25" s="15">
        <f t="shared" si="4"/>
        <v>9</v>
      </c>
      <c r="N25" s="15">
        <v>2</v>
      </c>
      <c r="O25" s="15">
        <f t="shared" si="1"/>
        <v>18</v>
      </c>
      <c r="P25" s="15" t="str">
        <f t="shared" si="2"/>
        <v>Importante</v>
      </c>
      <c r="Q25" s="16" t="s">
        <v>45</v>
      </c>
      <c r="R25" s="16" t="s">
        <v>45</v>
      </c>
      <c r="S25" s="16" t="s">
        <v>45</v>
      </c>
      <c r="T25" s="19" t="s">
        <v>102</v>
      </c>
      <c r="U25" s="16" t="s">
        <v>45</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c r="NZ25" s="2"/>
      <c r="OA25" s="2"/>
      <c r="OB25" s="2"/>
      <c r="OC25" s="2"/>
      <c r="OD25" s="2"/>
      <c r="OE25" s="2"/>
      <c r="OF25" s="2"/>
      <c r="OG25" s="2"/>
      <c r="OH25" s="2"/>
      <c r="OI25" s="2"/>
      <c r="OJ25" s="2"/>
      <c r="OK25" s="2"/>
      <c r="OL25" s="2"/>
      <c r="OM25" s="2"/>
      <c r="ON25" s="2"/>
    </row>
    <row r="26" spans="1:404" s="17" customFormat="1" ht="90" x14ac:dyDescent="0.25">
      <c r="A26" s="31"/>
      <c r="B26" s="31"/>
      <c r="C26" s="31"/>
      <c r="D26" s="15" t="s">
        <v>89</v>
      </c>
      <c r="E26" s="16" t="s">
        <v>103</v>
      </c>
      <c r="F26" s="16" t="s">
        <v>104</v>
      </c>
      <c r="G26" s="16" t="s">
        <v>105</v>
      </c>
      <c r="H26" s="16" t="s">
        <v>44</v>
      </c>
      <c r="I26" s="16">
        <v>2</v>
      </c>
      <c r="J26" s="16">
        <v>3</v>
      </c>
      <c r="K26" s="16">
        <v>2</v>
      </c>
      <c r="L26" s="16">
        <v>2</v>
      </c>
      <c r="M26" s="16">
        <f t="shared" si="4"/>
        <v>9</v>
      </c>
      <c r="N26" s="16">
        <v>1</v>
      </c>
      <c r="O26" s="16">
        <f t="shared" si="1"/>
        <v>9</v>
      </c>
      <c r="P26" s="15" t="str">
        <f t="shared" si="2"/>
        <v>Moderado</v>
      </c>
      <c r="Q26" s="16" t="s">
        <v>45</v>
      </c>
      <c r="R26" s="16" t="s">
        <v>45</v>
      </c>
      <c r="S26" s="16" t="s">
        <v>45</v>
      </c>
      <c r="T26" s="16" t="s">
        <v>47</v>
      </c>
      <c r="U26" s="16" t="s">
        <v>106</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row>
    <row r="27" spans="1:404" s="17" customFormat="1" ht="90" x14ac:dyDescent="0.25">
      <c r="A27" s="31"/>
      <c r="B27" s="31"/>
      <c r="C27" s="31"/>
      <c r="D27" s="15" t="s">
        <v>89</v>
      </c>
      <c r="E27" s="16" t="s">
        <v>107</v>
      </c>
      <c r="F27" s="16" t="s">
        <v>108</v>
      </c>
      <c r="G27" s="16" t="s">
        <v>109</v>
      </c>
      <c r="H27" s="16" t="s">
        <v>44</v>
      </c>
      <c r="I27" s="16">
        <v>2</v>
      </c>
      <c r="J27" s="16">
        <v>3</v>
      </c>
      <c r="K27" s="16">
        <v>2</v>
      </c>
      <c r="L27" s="16">
        <v>1</v>
      </c>
      <c r="M27" s="16">
        <f t="shared" si="4"/>
        <v>8</v>
      </c>
      <c r="N27" s="16">
        <v>3</v>
      </c>
      <c r="O27" s="16">
        <f t="shared" si="1"/>
        <v>24</v>
      </c>
      <c r="P27" s="15" t="str">
        <f t="shared" si="2"/>
        <v>Importante</v>
      </c>
      <c r="Q27" s="16" t="s">
        <v>45</v>
      </c>
      <c r="R27" s="16" t="s">
        <v>45</v>
      </c>
      <c r="S27" s="16" t="s">
        <v>45</v>
      </c>
      <c r="T27" s="16" t="s">
        <v>47</v>
      </c>
      <c r="U27" s="16" t="s">
        <v>110</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c r="NY27" s="2"/>
      <c r="NZ27" s="2"/>
      <c r="OA27" s="2"/>
      <c r="OB27" s="2"/>
      <c r="OC27" s="2"/>
      <c r="OD27" s="2"/>
      <c r="OE27" s="2"/>
      <c r="OF27" s="2"/>
      <c r="OG27" s="2"/>
      <c r="OH27" s="2"/>
      <c r="OI27" s="2"/>
      <c r="OJ27" s="2"/>
      <c r="OK27" s="2"/>
      <c r="OL27" s="2"/>
      <c r="OM27" s="2"/>
      <c r="ON27" s="2"/>
    </row>
    <row r="28" spans="1:404" s="17" customFormat="1" ht="83.25" customHeight="1" x14ac:dyDescent="0.25">
      <c r="A28" s="31"/>
      <c r="B28" s="31"/>
      <c r="C28" s="31"/>
      <c r="D28" s="15" t="s">
        <v>51</v>
      </c>
      <c r="E28" s="16" t="s">
        <v>111</v>
      </c>
      <c r="F28" s="16" t="s">
        <v>112</v>
      </c>
      <c r="G28" s="16" t="s">
        <v>113</v>
      </c>
      <c r="H28" s="16" t="s">
        <v>44</v>
      </c>
      <c r="I28" s="16">
        <v>2</v>
      </c>
      <c r="J28" s="16">
        <v>1</v>
      </c>
      <c r="K28" s="16">
        <v>1</v>
      </c>
      <c r="L28" s="16">
        <v>3</v>
      </c>
      <c r="M28" s="16">
        <f t="shared" si="4"/>
        <v>7</v>
      </c>
      <c r="N28" s="16">
        <v>3</v>
      </c>
      <c r="O28" s="16">
        <f t="shared" si="1"/>
        <v>21</v>
      </c>
      <c r="P28" s="15" t="str">
        <f t="shared" si="2"/>
        <v>Importante</v>
      </c>
      <c r="Q28" s="16" t="s">
        <v>45</v>
      </c>
      <c r="R28" s="16" t="s">
        <v>45</v>
      </c>
      <c r="S28" s="16" t="s">
        <v>114</v>
      </c>
      <c r="T28" s="16" t="s">
        <v>115</v>
      </c>
      <c r="U28" s="16" t="s">
        <v>45</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c r="NY28" s="2"/>
      <c r="NZ28" s="2"/>
      <c r="OA28" s="2"/>
      <c r="OB28" s="2"/>
      <c r="OC28" s="2"/>
      <c r="OD28" s="2"/>
      <c r="OE28" s="2"/>
      <c r="OF28" s="2"/>
      <c r="OG28" s="2"/>
      <c r="OH28" s="2"/>
      <c r="OI28" s="2"/>
      <c r="OJ28" s="2"/>
      <c r="OK28" s="2"/>
      <c r="OL28" s="2"/>
      <c r="OM28" s="2"/>
      <c r="ON28" s="2"/>
    </row>
    <row r="29" spans="1:404" s="17" customFormat="1" ht="72" x14ac:dyDescent="0.25">
      <c r="A29" s="31"/>
      <c r="B29" s="31"/>
      <c r="C29" s="31"/>
      <c r="D29" s="15" t="s">
        <v>40</v>
      </c>
      <c r="E29" s="16" t="s">
        <v>116</v>
      </c>
      <c r="F29" s="16" t="s">
        <v>117</v>
      </c>
      <c r="G29" s="16" t="s">
        <v>118</v>
      </c>
      <c r="H29" s="16"/>
      <c r="I29" s="16">
        <v>2</v>
      </c>
      <c r="J29" s="16">
        <v>3</v>
      </c>
      <c r="K29" s="16">
        <v>3</v>
      </c>
      <c r="L29" s="16">
        <v>3</v>
      </c>
      <c r="M29" s="16">
        <f t="shared" si="4"/>
        <v>11</v>
      </c>
      <c r="N29" s="16">
        <v>2</v>
      </c>
      <c r="O29" s="16">
        <f t="shared" si="1"/>
        <v>22</v>
      </c>
      <c r="P29" s="15" t="str">
        <f t="shared" si="2"/>
        <v>Importante</v>
      </c>
      <c r="Q29" s="16" t="s">
        <v>45</v>
      </c>
      <c r="R29" s="16" t="s">
        <v>45</v>
      </c>
      <c r="S29" s="16" t="s">
        <v>45</v>
      </c>
      <c r="T29" s="16" t="s">
        <v>120</v>
      </c>
      <c r="U29" s="16" t="s">
        <v>121</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c r="OK29" s="2"/>
      <c r="OL29" s="2"/>
      <c r="OM29" s="2"/>
      <c r="ON29" s="2"/>
    </row>
    <row r="30" spans="1:404" s="17" customFormat="1" ht="108" x14ac:dyDescent="0.25">
      <c r="A30" s="31"/>
      <c r="B30" s="31"/>
      <c r="C30" s="31"/>
      <c r="D30" s="15" t="s">
        <v>122</v>
      </c>
      <c r="E30" s="16" t="s">
        <v>123</v>
      </c>
      <c r="F30" s="16" t="s">
        <v>124</v>
      </c>
      <c r="G30" s="16" t="s">
        <v>125</v>
      </c>
      <c r="H30" s="16" t="s">
        <v>126</v>
      </c>
      <c r="I30" s="16">
        <v>2</v>
      </c>
      <c r="J30" s="16">
        <v>3</v>
      </c>
      <c r="K30" s="16">
        <v>2</v>
      </c>
      <c r="L30" s="16">
        <v>2</v>
      </c>
      <c r="M30" s="16">
        <f t="shared" si="4"/>
        <v>9</v>
      </c>
      <c r="N30" s="16">
        <v>1</v>
      </c>
      <c r="O30" s="16">
        <f t="shared" si="1"/>
        <v>9</v>
      </c>
      <c r="P30" s="15" t="str">
        <f t="shared" si="2"/>
        <v>Moderado</v>
      </c>
      <c r="Q30" s="16" t="s">
        <v>45</v>
      </c>
      <c r="R30" s="16" t="s">
        <v>45</v>
      </c>
      <c r="S30" s="16" t="s">
        <v>45</v>
      </c>
      <c r="T30" s="16" t="s">
        <v>47</v>
      </c>
      <c r="U30" s="16" t="s">
        <v>127</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c r="OK30" s="2"/>
      <c r="OL30" s="2"/>
      <c r="OM30" s="2"/>
      <c r="ON30" s="2"/>
    </row>
    <row r="31" spans="1:404" s="17" customFormat="1" ht="350.25" customHeight="1" x14ac:dyDescent="0.25">
      <c r="A31" s="31"/>
      <c r="B31" s="31"/>
      <c r="C31" s="31"/>
      <c r="D31" s="23" t="s">
        <v>122</v>
      </c>
      <c r="E31" s="36" t="s">
        <v>167</v>
      </c>
      <c r="F31" s="23" t="s">
        <v>161</v>
      </c>
      <c r="G31" s="23" t="s">
        <v>162</v>
      </c>
      <c r="H31" s="23" t="s">
        <v>163</v>
      </c>
      <c r="I31" s="37" t="s">
        <v>164</v>
      </c>
      <c r="J31" s="38" t="s">
        <v>164</v>
      </c>
      <c r="K31" s="38" t="s">
        <v>164</v>
      </c>
      <c r="L31" s="21">
        <v>8</v>
      </c>
      <c r="M31" s="38" t="s">
        <v>164</v>
      </c>
      <c r="N31" s="21">
        <v>5</v>
      </c>
      <c r="O31" s="21">
        <v>40</v>
      </c>
      <c r="P31" s="39" t="s">
        <v>165</v>
      </c>
      <c r="Q31" s="23" t="s">
        <v>45</v>
      </c>
      <c r="R31" s="23" t="s">
        <v>45</v>
      </c>
      <c r="S31" s="36" t="s">
        <v>168</v>
      </c>
      <c r="T31" s="36" t="s">
        <v>166</v>
      </c>
      <c r="U31" s="23" t="s">
        <v>127</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c r="NI31" s="2"/>
      <c r="NJ31" s="2"/>
      <c r="NK31" s="2"/>
      <c r="NL31" s="2"/>
      <c r="NM31" s="2"/>
      <c r="NN31" s="2"/>
      <c r="NO31" s="2"/>
      <c r="NP31" s="2"/>
      <c r="NQ31" s="2"/>
      <c r="NR31" s="2"/>
      <c r="NS31" s="2"/>
      <c r="NT31" s="2"/>
      <c r="NU31" s="2"/>
      <c r="NV31" s="2"/>
      <c r="NW31" s="2"/>
      <c r="NX31" s="2"/>
      <c r="NY31" s="2"/>
      <c r="NZ31" s="2"/>
      <c r="OA31" s="2"/>
      <c r="OB31" s="2"/>
      <c r="OC31" s="2"/>
      <c r="OD31" s="2"/>
      <c r="OE31" s="2"/>
      <c r="OF31" s="2"/>
      <c r="OG31" s="2"/>
      <c r="OH31" s="2"/>
      <c r="OI31" s="2"/>
      <c r="OJ31" s="2"/>
      <c r="OK31" s="2"/>
      <c r="OL31" s="2"/>
      <c r="OM31" s="2"/>
      <c r="ON31" s="2"/>
    </row>
    <row r="32" spans="1:404" s="17" customFormat="1" ht="144" x14ac:dyDescent="0.25">
      <c r="A32" s="31"/>
      <c r="B32" s="31"/>
      <c r="C32" s="31"/>
      <c r="D32" s="15" t="s">
        <v>55</v>
      </c>
      <c r="E32" s="16" t="s">
        <v>128</v>
      </c>
      <c r="F32" s="16" t="s">
        <v>129</v>
      </c>
      <c r="G32" s="16" t="s">
        <v>130</v>
      </c>
      <c r="H32" s="16" t="s">
        <v>59</v>
      </c>
      <c r="I32" s="16">
        <v>2</v>
      </c>
      <c r="J32" s="16">
        <v>3</v>
      </c>
      <c r="K32" s="16">
        <v>2</v>
      </c>
      <c r="L32" s="16">
        <v>3</v>
      </c>
      <c r="M32" s="16">
        <f t="shared" si="4"/>
        <v>10</v>
      </c>
      <c r="N32" s="16">
        <v>1</v>
      </c>
      <c r="O32" s="16">
        <f t="shared" si="1"/>
        <v>10</v>
      </c>
      <c r="P32" s="15" t="str">
        <f t="shared" si="2"/>
        <v>Moderado</v>
      </c>
      <c r="Q32" s="16" t="s">
        <v>45</v>
      </c>
      <c r="R32" s="16" t="s">
        <v>45</v>
      </c>
      <c r="S32" s="16" t="s">
        <v>131</v>
      </c>
      <c r="T32" s="16" t="s">
        <v>132</v>
      </c>
      <c r="U32" s="16" t="s">
        <v>45</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c r="NI32" s="2"/>
      <c r="NJ32" s="2"/>
      <c r="NK32" s="2"/>
      <c r="NL32" s="2"/>
      <c r="NM32" s="2"/>
      <c r="NN32" s="2"/>
      <c r="NO32" s="2"/>
      <c r="NP32" s="2"/>
      <c r="NQ32" s="2"/>
      <c r="NR32" s="2"/>
      <c r="NS32" s="2"/>
      <c r="NT32" s="2"/>
      <c r="NU32" s="2"/>
      <c r="NV32" s="2"/>
      <c r="NW32" s="2"/>
      <c r="NX32" s="2"/>
      <c r="NY32" s="2"/>
      <c r="NZ32" s="2"/>
      <c r="OA32" s="2"/>
      <c r="OB32" s="2"/>
      <c r="OC32" s="2"/>
      <c r="OD32" s="2"/>
      <c r="OE32" s="2"/>
      <c r="OF32" s="2"/>
      <c r="OG32" s="2"/>
      <c r="OH32" s="2"/>
      <c r="OI32" s="2"/>
      <c r="OJ32" s="2"/>
      <c r="OK32" s="2"/>
      <c r="OL32" s="2"/>
      <c r="OM32" s="2"/>
      <c r="ON32" s="2"/>
    </row>
    <row r="33" spans="1:404" s="17" customFormat="1" ht="201.75" customHeight="1" x14ac:dyDescent="0.25">
      <c r="A33" s="16">
        <v>1</v>
      </c>
      <c r="B33" s="16" t="s">
        <v>38</v>
      </c>
      <c r="C33" s="16" t="s">
        <v>39</v>
      </c>
      <c r="D33" s="15" t="s">
        <v>122</v>
      </c>
      <c r="E33" s="16" t="s">
        <v>133</v>
      </c>
      <c r="F33" s="16" t="s">
        <v>134</v>
      </c>
      <c r="G33" s="16" t="s">
        <v>125</v>
      </c>
      <c r="H33" s="16" t="s">
        <v>126</v>
      </c>
      <c r="I33" s="16">
        <v>2</v>
      </c>
      <c r="J33" s="16">
        <v>3</v>
      </c>
      <c r="K33" s="16">
        <v>2</v>
      </c>
      <c r="L33" s="16">
        <v>3</v>
      </c>
      <c r="M33" s="16">
        <f t="shared" si="4"/>
        <v>10</v>
      </c>
      <c r="N33" s="16">
        <v>2</v>
      </c>
      <c r="O33" s="16">
        <f t="shared" si="1"/>
        <v>20</v>
      </c>
      <c r="P33" s="15" t="str">
        <f t="shared" si="2"/>
        <v>Importante</v>
      </c>
      <c r="Q33" s="16" t="s">
        <v>45</v>
      </c>
      <c r="R33" s="16" t="s">
        <v>45</v>
      </c>
      <c r="S33" s="16" t="s">
        <v>45</v>
      </c>
      <c r="T33" s="16" t="s">
        <v>135</v>
      </c>
      <c r="U33" s="16" t="s">
        <v>127</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c r="NI33" s="2"/>
      <c r="NJ33" s="2"/>
      <c r="NK33" s="2"/>
      <c r="NL33" s="2"/>
      <c r="NM33" s="2"/>
      <c r="NN33" s="2"/>
      <c r="NO33" s="2"/>
      <c r="NP33" s="2"/>
      <c r="NQ33" s="2"/>
      <c r="NR33" s="2"/>
      <c r="NS33" s="2"/>
      <c r="NT33" s="2"/>
      <c r="NU33" s="2"/>
      <c r="NV33" s="2"/>
      <c r="NW33" s="2"/>
      <c r="NX33" s="2"/>
      <c r="NY33" s="2"/>
      <c r="NZ33" s="2"/>
      <c r="OA33" s="2"/>
      <c r="OB33" s="2"/>
      <c r="OC33" s="2"/>
      <c r="OD33" s="2"/>
      <c r="OE33" s="2"/>
      <c r="OF33" s="2"/>
      <c r="OG33" s="2"/>
      <c r="OH33" s="2"/>
      <c r="OI33" s="2"/>
      <c r="OJ33" s="2"/>
      <c r="OK33" s="2"/>
      <c r="OL33" s="2"/>
      <c r="OM33" s="2"/>
      <c r="ON33" s="2"/>
    </row>
    <row r="34" spans="1:404" s="17" customFormat="1" ht="90" x14ac:dyDescent="0.25">
      <c r="A34" s="31">
        <v>2</v>
      </c>
      <c r="B34" s="31" t="s">
        <v>136</v>
      </c>
      <c r="C34" s="31" t="s">
        <v>39</v>
      </c>
      <c r="D34" s="16" t="s">
        <v>51</v>
      </c>
      <c r="E34" s="16" t="s">
        <v>137</v>
      </c>
      <c r="F34" s="16" t="s">
        <v>138</v>
      </c>
      <c r="G34" s="16" t="s">
        <v>113</v>
      </c>
      <c r="H34" s="16" t="s">
        <v>44</v>
      </c>
      <c r="I34" s="16">
        <v>2</v>
      </c>
      <c r="J34" s="16">
        <v>2</v>
      </c>
      <c r="K34" s="16">
        <v>1</v>
      </c>
      <c r="L34" s="16">
        <v>1</v>
      </c>
      <c r="M34" s="16">
        <f t="shared" si="4"/>
        <v>6</v>
      </c>
      <c r="N34" s="16">
        <v>3</v>
      </c>
      <c r="O34" s="16">
        <f t="shared" si="1"/>
        <v>18</v>
      </c>
      <c r="P34" s="15" t="str">
        <f t="shared" si="2"/>
        <v>Importante</v>
      </c>
      <c r="Q34" s="16" t="s">
        <v>45</v>
      </c>
      <c r="R34" s="16" t="s">
        <v>45</v>
      </c>
      <c r="S34" s="16" t="s">
        <v>45</v>
      </c>
      <c r="T34" s="16" t="s">
        <v>139</v>
      </c>
      <c r="U34" s="16" t="s">
        <v>140</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c r="NI34" s="2"/>
      <c r="NJ34" s="2"/>
      <c r="NK34" s="2"/>
      <c r="NL34" s="2"/>
      <c r="NM34" s="2"/>
      <c r="NN34" s="2"/>
      <c r="NO34" s="2"/>
      <c r="NP34" s="2"/>
      <c r="NQ34" s="2"/>
      <c r="NR34" s="2"/>
      <c r="NS34" s="2"/>
      <c r="NT34" s="2"/>
      <c r="NU34" s="2"/>
      <c r="NV34" s="2"/>
      <c r="NW34" s="2"/>
      <c r="NX34" s="2"/>
      <c r="NY34" s="2"/>
      <c r="NZ34" s="2"/>
      <c r="OA34" s="2"/>
      <c r="OB34" s="2"/>
      <c r="OC34" s="2"/>
      <c r="OD34" s="2"/>
      <c r="OE34" s="2"/>
      <c r="OF34" s="2"/>
      <c r="OG34" s="2"/>
      <c r="OH34" s="2"/>
      <c r="OI34" s="2"/>
      <c r="OJ34" s="2"/>
      <c r="OK34" s="2"/>
      <c r="OL34" s="2"/>
      <c r="OM34" s="2"/>
      <c r="ON34" s="2"/>
    </row>
    <row r="35" spans="1:404" s="17" customFormat="1" ht="108" x14ac:dyDescent="0.25">
      <c r="A35" s="31"/>
      <c r="B35" s="31"/>
      <c r="C35" s="31"/>
      <c r="D35" s="16" t="s">
        <v>141</v>
      </c>
      <c r="E35" s="16" t="s">
        <v>142</v>
      </c>
      <c r="F35" s="16" t="s">
        <v>143</v>
      </c>
      <c r="G35" s="16" t="s">
        <v>144</v>
      </c>
      <c r="H35" s="16" t="s">
        <v>126</v>
      </c>
      <c r="I35" s="16">
        <v>2</v>
      </c>
      <c r="J35" s="16">
        <v>3</v>
      </c>
      <c r="K35" s="16">
        <v>3</v>
      </c>
      <c r="L35" s="16">
        <v>2</v>
      </c>
      <c r="M35" s="16">
        <f t="shared" si="4"/>
        <v>10</v>
      </c>
      <c r="N35" s="16">
        <v>1</v>
      </c>
      <c r="O35" s="16">
        <f t="shared" si="1"/>
        <v>10</v>
      </c>
      <c r="P35" s="15" t="str">
        <f t="shared" si="2"/>
        <v>Moderado</v>
      </c>
      <c r="Q35" s="16" t="s">
        <v>45</v>
      </c>
      <c r="R35" s="16" t="s">
        <v>45</v>
      </c>
      <c r="S35" s="16" t="s">
        <v>45</v>
      </c>
      <c r="T35" s="16" t="s">
        <v>47</v>
      </c>
      <c r="U35" s="16" t="s">
        <v>45</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c r="NI35" s="2"/>
      <c r="NJ35" s="2"/>
      <c r="NK35" s="2"/>
      <c r="NL35" s="2"/>
      <c r="NM35" s="2"/>
      <c r="NN35" s="2"/>
      <c r="NO35" s="2"/>
      <c r="NP35" s="2"/>
      <c r="NQ35" s="2"/>
      <c r="NR35" s="2"/>
      <c r="NS35" s="2"/>
      <c r="NT35" s="2"/>
      <c r="NU35" s="2"/>
      <c r="NV35" s="2"/>
      <c r="NW35" s="2"/>
      <c r="NX35" s="2"/>
      <c r="NY35" s="2"/>
      <c r="NZ35" s="2"/>
      <c r="OA35" s="2"/>
      <c r="OB35" s="2"/>
      <c r="OC35" s="2"/>
      <c r="OD35" s="2"/>
      <c r="OE35" s="2"/>
      <c r="OF35" s="2"/>
      <c r="OG35" s="2"/>
      <c r="OH35" s="2"/>
      <c r="OI35" s="2"/>
      <c r="OJ35" s="2"/>
      <c r="OK35" s="2"/>
      <c r="OL35" s="2"/>
      <c r="OM35" s="2"/>
      <c r="ON35" s="2"/>
    </row>
    <row r="36" spans="1:404" s="17" customFormat="1" ht="108" x14ac:dyDescent="0.25">
      <c r="A36" s="31"/>
      <c r="B36" s="31"/>
      <c r="C36" s="31"/>
      <c r="D36" s="16" t="s">
        <v>51</v>
      </c>
      <c r="E36" s="16" t="s">
        <v>145</v>
      </c>
      <c r="F36" s="16" t="s">
        <v>146</v>
      </c>
      <c r="G36" s="16" t="s">
        <v>113</v>
      </c>
      <c r="H36" s="16" t="s">
        <v>44</v>
      </c>
      <c r="I36" s="16">
        <v>2</v>
      </c>
      <c r="J36" s="16">
        <v>3</v>
      </c>
      <c r="K36" s="16">
        <v>1</v>
      </c>
      <c r="L36" s="16">
        <v>1</v>
      </c>
      <c r="M36" s="16">
        <f t="shared" si="4"/>
        <v>7</v>
      </c>
      <c r="N36" s="16">
        <v>3</v>
      </c>
      <c r="O36" s="16">
        <f t="shared" si="1"/>
        <v>21</v>
      </c>
      <c r="P36" s="15" t="str">
        <f t="shared" si="2"/>
        <v>Importante</v>
      </c>
      <c r="Q36" s="16" t="s">
        <v>45</v>
      </c>
      <c r="R36" s="16" t="s">
        <v>45</v>
      </c>
      <c r="S36" s="16" t="s">
        <v>45</v>
      </c>
      <c r="T36" s="16" t="s">
        <v>115</v>
      </c>
      <c r="U36" s="16" t="s">
        <v>45</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c r="NI36" s="2"/>
      <c r="NJ36" s="2"/>
      <c r="NK36" s="2"/>
      <c r="NL36" s="2"/>
      <c r="NM36" s="2"/>
      <c r="NN36" s="2"/>
      <c r="NO36" s="2"/>
      <c r="NP36" s="2"/>
      <c r="NQ36" s="2"/>
      <c r="NR36" s="2"/>
      <c r="NS36" s="2"/>
      <c r="NT36" s="2"/>
      <c r="NU36" s="2"/>
      <c r="NV36" s="2"/>
      <c r="NW36" s="2"/>
      <c r="NX36" s="2"/>
      <c r="NY36" s="2"/>
      <c r="NZ36" s="2"/>
      <c r="OA36" s="2"/>
      <c r="OB36" s="2"/>
      <c r="OC36" s="2"/>
      <c r="OD36" s="2"/>
      <c r="OE36" s="2"/>
      <c r="OF36" s="2"/>
      <c r="OG36" s="2"/>
      <c r="OH36" s="2"/>
      <c r="OI36" s="2"/>
      <c r="OJ36" s="2"/>
      <c r="OK36" s="2"/>
      <c r="OL36" s="2"/>
      <c r="OM36" s="2"/>
      <c r="ON36" s="2"/>
    </row>
    <row r="37" spans="1:404" s="17" customFormat="1" ht="162" x14ac:dyDescent="0.25">
      <c r="A37" s="31"/>
      <c r="B37" s="31"/>
      <c r="C37" s="31"/>
      <c r="D37" s="19" t="s">
        <v>40</v>
      </c>
      <c r="E37" s="18" t="s">
        <v>147</v>
      </c>
      <c r="F37" s="18" t="s">
        <v>148</v>
      </c>
      <c r="G37" s="16" t="s">
        <v>113</v>
      </c>
      <c r="H37" s="16" t="s">
        <v>84</v>
      </c>
      <c r="I37" s="16">
        <v>2</v>
      </c>
      <c r="J37" s="15">
        <v>3</v>
      </c>
      <c r="K37" s="15">
        <v>3</v>
      </c>
      <c r="L37" s="15">
        <v>1</v>
      </c>
      <c r="M37" s="15">
        <f t="shared" si="4"/>
        <v>9</v>
      </c>
      <c r="N37" s="15">
        <v>3</v>
      </c>
      <c r="O37" s="15">
        <f t="shared" si="1"/>
        <v>27</v>
      </c>
      <c r="P37" s="15" t="str">
        <f t="shared" si="2"/>
        <v>Intolerable</v>
      </c>
      <c r="Q37" s="16" t="s">
        <v>45</v>
      </c>
      <c r="R37" s="16" t="s">
        <v>45</v>
      </c>
      <c r="S37" s="16" t="s">
        <v>45</v>
      </c>
      <c r="T37" s="16" t="s">
        <v>149</v>
      </c>
      <c r="U37" s="16" t="s">
        <v>45</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row>
    <row r="38" spans="1:404" s="17" customFormat="1" ht="90" x14ac:dyDescent="0.25">
      <c r="A38" s="31"/>
      <c r="B38" s="31"/>
      <c r="C38" s="31"/>
      <c r="D38" s="15" t="s">
        <v>40</v>
      </c>
      <c r="E38" s="16" t="s">
        <v>41</v>
      </c>
      <c r="F38" s="16" t="s">
        <v>42</v>
      </c>
      <c r="G38" s="16" t="s">
        <v>43</v>
      </c>
      <c r="H38" s="16" t="s">
        <v>44</v>
      </c>
      <c r="I38" s="16">
        <v>2</v>
      </c>
      <c r="J38" s="16">
        <v>2</v>
      </c>
      <c r="K38" s="16">
        <v>1</v>
      </c>
      <c r="L38" s="16">
        <v>3</v>
      </c>
      <c r="M38" s="16">
        <f>SUM(I38:L38)</f>
        <v>8</v>
      </c>
      <c r="N38" s="16">
        <v>2</v>
      </c>
      <c r="O38" s="16">
        <f>M38*N38</f>
        <v>16</v>
      </c>
      <c r="P38" s="15" t="str">
        <f>IF(O38&lt;=4,"Trivial",IF(O38&lt;=8,"Tolerable",IF(O38&lt;=16,"Moderado",IF(O38&lt;=24,"Importante",IF(O38&lt;=36,"Intolerable")))))</f>
        <v>Moderado</v>
      </c>
      <c r="Q38" s="16" t="s">
        <v>45</v>
      </c>
      <c r="R38" s="16" t="s">
        <v>45</v>
      </c>
      <c r="S38" s="16" t="s">
        <v>46</v>
      </c>
      <c r="T38" s="16" t="s">
        <v>47</v>
      </c>
      <c r="U38" s="16" t="s">
        <v>45</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c r="OK38" s="2"/>
      <c r="OL38" s="2"/>
      <c r="OM38" s="2"/>
      <c r="ON38" s="2"/>
    </row>
    <row r="39" spans="1:404" s="17" customFormat="1" ht="90" x14ac:dyDescent="0.25">
      <c r="A39" s="31"/>
      <c r="B39" s="31"/>
      <c r="C39" s="31"/>
      <c r="D39" s="15" t="s">
        <v>40</v>
      </c>
      <c r="E39" s="16" t="s">
        <v>48</v>
      </c>
      <c r="F39" s="16" t="s">
        <v>42</v>
      </c>
      <c r="G39" s="16" t="s">
        <v>49</v>
      </c>
      <c r="H39" s="16" t="s">
        <v>44</v>
      </c>
      <c r="I39" s="16">
        <v>2</v>
      </c>
      <c r="J39" s="16">
        <v>3</v>
      </c>
      <c r="K39" s="16">
        <v>2</v>
      </c>
      <c r="L39" s="16">
        <v>2</v>
      </c>
      <c r="M39" s="16">
        <f>SUM(I39:L39)</f>
        <v>9</v>
      </c>
      <c r="N39" s="16">
        <v>1</v>
      </c>
      <c r="O39" s="16">
        <f>M39*N39</f>
        <v>9</v>
      </c>
      <c r="P39" s="15" t="str">
        <f>IF(O39&lt;=4,"Trivial",IF(O39&lt;=8,"Tolerable",IF(O39&lt;=16,"Moderado",IF(O39&lt;=24,"Importante",IF(O39&lt;=36,"Intolerable")))))</f>
        <v>Moderado</v>
      </c>
      <c r="Q39" s="16" t="s">
        <v>45</v>
      </c>
      <c r="R39" s="16" t="s">
        <v>45</v>
      </c>
      <c r="S39" s="16" t="s">
        <v>45</v>
      </c>
      <c r="T39" s="16" t="s">
        <v>50</v>
      </c>
      <c r="U39" s="16" t="s">
        <v>45</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
      <c r="NS39" s="2"/>
      <c r="NT39" s="2"/>
      <c r="NU39" s="2"/>
      <c r="NV39" s="2"/>
      <c r="NW39" s="2"/>
      <c r="NX39" s="2"/>
      <c r="NY39" s="2"/>
      <c r="NZ39" s="2"/>
      <c r="OA39" s="2"/>
      <c r="OB39" s="2"/>
      <c r="OC39" s="2"/>
      <c r="OD39" s="2"/>
      <c r="OE39" s="2"/>
      <c r="OF39" s="2"/>
      <c r="OG39" s="2"/>
      <c r="OH39" s="2"/>
      <c r="OI39" s="2"/>
      <c r="OJ39" s="2"/>
      <c r="OK39" s="2"/>
      <c r="OL39" s="2"/>
      <c r="OM39" s="2"/>
      <c r="ON39" s="2"/>
    </row>
    <row r="40" spans="1:404" s="17" customFormat="1" ht="90" x14ac:dyDescent="0.25">
      <c r="A40" s="31"/>
      <c r="B40" s="31"/>
      <c r="C40" s="31"/>
      <c r="D40" s="15" t="s">
        <v>51</v>
      </c>
      <c r="E40" s="16" t="s">
        <v>52</v>
      </c>
      <c r="F40" s="16" t="s">
        <v>42</v>
      </c>
      <c r="G40" s="16" t="s">
        <v>43</v>
      </c>
      <c r="H40" s="16" t="s">
        <v>44</v>
      </c>
      <c r="I40" s="16">
        <v>2</v>
      </c>
      <c r="J40" s="16">
        <v>3</v>
      </c>
      <c r="K40" s="16">
        <v>2</v>
      </c>
      <c r="L40" s="16">
        <v>3</v>
      </c>
      <c r="M40" s="16">
        <f t="shared" ref="M40:M41" si="5">SUM(I40:L40)</f>
        <v>10</v>
      </c>
      <c r="N40" s="16">
        <v>1</v>
      </c>
      <c r="O40" s="16">
        <f t="shared" ref="O40:O56" si="6">M40*N40</f>
        <v>10</v>
      </c>
      <c r="P40" s="15" t="str">
        <f t="shared" ref="P40:P56" si="7">IF(O40&lt;=4,"Trivial",IF(O40&lt;=8,"Tolerable",IF(O40&lt;=16,"Moderado",IF(O40&lt;=24,"Importante",IF(O40&lt;=36,"Intolerable")))))</f>
        <v>Moderado</v>
      </c>
      <c r="Q40" s="16" t="s">
        <v>45</v>
      </c>
      <c r="R40" s="16" t="s">
        <v>45</v>
      </c>
      <c r="S40" s="16" t="s">
        <v>45</v>
      </c>
      <c r="T40" s="16" t="s">
        <v>53</v>
      </c>
      <c r="U40" s="16" t="s">
        <v>54</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2"/>
      <c r="NC40" s="2"/>
      <c r="ND40" s="2"/>
      <c r="NE40" s="2"/>
      <c r="NF40" s="2"/>
      <c r="NG40" s="2"/>
      <c r="NH40" s="2"/>
      <c r="NI40" s="2"/>
      <c r="NJ40" s="2"/>
      <c r="NK40" s="2"/>
      <c r="NL40" s="2"/>
      <c r="NM40" s="2"/>
      <c r="NN40" s="2"/>
      <c r="NO40" s="2"/>
      <c r="NP40" s="2"/>
      <c r="NQ40" s="2"/>
      <c r="NR40" s="2"/>
      <c r="NS40" s="2"/>
      <c r="NT40" s="2"/>
      <c r="NU40" s="2"/>
      <c r="NV40" s="2"/>
      <c r="NW40" s="2"/>
      <c r="NX40" s="2"/>
      <c r="NY40" s="2"/>
      <c r="NZ40" s="2"/>
      <c r="OA40" s="2"/>
      <c r="OB40" s="2"/>
      <c r="OC40" s="2"/>
      <c r="OD40" s="2"/>
      <c r="OE40" s="2"/>
      <c r="OF40" s="2"/>
      <c r="OG40" s="2"/>
      <c r="OH40" s="2"/>
      <c r="OI40" s="2"/>
      <c r="OJ40" s="2"/>
      <c r="OK40" s="2"/>
      <c r="OL40" s="2"/>
      <c r="OM40" s="2"/>
      <c r="ON40" s="2"/>
    </row>
    <row r="41" spans="1:404" s="17" customFormat="1" ht="126" customHeight="1" x14ac:dyDescent="0.25">
      <c r="A41" s="31"/>
      <c r="B41" s="31"/>
      <c r="C41" s="31"/>
      <c r="D41" s="16" t="s">
        <v>55</v>
      </c>
      <c r="E41" s="18" t="s">
        <v>56</v>
      </c>
      <c r="F41" s="18" t="s">
        <v>57</v>
      </c>
      <c r="G41" s="16" t="s">
        <v>58</v>
      </c>
      <c r="H41" s="16" t="s">
        <v>59</v>
      </c>
      <c r="I41" s="16">
        <v>2</v>
      </c>
      <c r="J41" s="15">
        <v>3</v>
      </c>
      <c r="K41" s="15">
        <v>3</v>
      </c>
      <c r="L41" s="15">
        <v>3</v>
      </c>
      <c r="M41" s="15">
        <f t="shared" si="5"/>
        <v>11</v>
      </c>
      <c r="N41" s="15">
        <v>2</v>
      </c>
      <c r="O41" s="15">
        <f t="shared" si="6"/>
        <v>22</v>
      </c>
      <c r="P41" s="15" t="str">
        <f t="shared" si="7"/>
        <v>Importante</v>
      </c>
      <c r="Q41" s="16" t="s">
        <v>45</v>
      </c>
      <c r="R41" s="16" t="s">
        <v>45</v>
      </c>
      <c r="S41" s="16" t="s">
        <v>45</v>
      </c>
      <c r="T41" s="16" t="s">
        <v>60</v>
      </c>
      <c r="U41" s="16" t="s">
        <v>45</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2"/>
      <c r="NH41" s="2"/>
      <c r="NI41" s="2"/>
      <c r="NJ41" s="2"/>
      <c r="NK41" s="2"/>
      <c r="NL41" s="2"/>
      <c r="NM41" s="2"/>
      <c r="NN41" s="2"/>
      <c r="NO41" s="2"/>
      <c r="NP41" s="2"/>
      <c r="NQ41" s="2"/>
      <c r="NR41" s="2"/>
      <c r="NS41" s="2"/>
      <c r="NT41" s="2"/>
      <c r="NU41" s="2"/>
      <c r="NV41" s="2"/>
      <c r="NW41" s="2"/>
      <c r="NX41" s="2"/>
      <c r="NY41" s="2"/>
      <c r="NZ41" s="2"/>
      <c r="OA41" s="2"/>
      <c r="OB41" s="2"/>
      <c r="OC41" s="2"/>
      <c r="OD41" s="2"/>
      <c r="OE41" s="2"/>
      <c r="OF41" s="2"/>
      <c r="OG41" s="2"/>
      <c r="OH41" s="2"/>
      <c r="OI41" s="2"/>
      <c r="OJ41" s="2"/>
      <c r="OK41" s="2"/>
      <c r="OL41" s="2"/>
      <c r="OM41" s="2"/>
      <c r="ON41" s="2"/>
    </row>
    <row r="42" spans="1:404" s="17" customFormat="1" ht="180" customHeight="1" x14ac:dyDescent="0.25">
      <c r="A42" s="31"/>
      <c r="B42" s="31"/>
      <c r="C42" s="31"/>
      <c r="D42" s="15" t="s">
        <v>61</v>
      </c>
      <c r="E42" s="16" t="s">
        <v>62</v>
      </c>
      <c r="F42" s="16" t="s">
        <v>63</v>
      </c>
      <c r="G42" s="16" t="s">
        <v>64</v>
      </c>
      <c r="H42" s="16" t="s">
        <v>44</v>
      </c>
      <c r="I42" s="16">
        <v>2</v>
      </c>
      <c r="J42" s="16">
        <v>3</v>
      </c>
      <c r="K42" s="16">
        <v>2</v>
      </c>
      <c r="L42" s="16">
        <v>2</v>
      </c>
      <c r="M42" s="16">
        <f t="shared" ref="M42:M56" si="8">SUM(I42:L42)</f>
        <v>9</v>
      </c>
      <c r="N42" s="16">
        <v>1</v>
      </c>
      <c r="O42" s="16">
        <f t="shared" si="6"/>
        <v>9</v>
      </c>
      <c r="P42" s="15" t="str">
        <f t="shared" si="7"/>
        <v>Moderado</v>
      </c>
      <c r="Q42" s="16" t="s">
        <v>45</v>
      </c>
      <c r="R42" s="16" t="s">
        <v>45</v>
      </c>
      <c r="S42" s="16" t="s">
        <v>45</v>
      </c>
      <c r="T42" s="16" t="s">
        <v>65</v>
      </c>
      <c r="U42" s="16" t="s">
        <v>66</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2"/>
      <c r="NH42" s="2"/>
      <c r="NI42" s="2"/>
      <c r="NJ42" s="2"/>
      <c r="NK42" s="2"/>
      <c r="NL42" s="2"/>
      <c r="NM42" s="2"/>
      <c r="NN42" s="2"/>
      <c r="NO42" s="2"/>
      <c r="NP42" s="2"/>
      <c r="NQ42" s="2"/>
      <c r="NR42" s="2"/>
      <c r="NS42" s="2"/>
      <c r="NT42" s="2"/>
      <c r="NU42" s="2"/>
      <c r="NV42" s="2"/>
      <c r="NW42" s="2"/>
      <c r="NX42" s="2"/>
      <c r="NY42" s="2"/>
      <c r="NZ42" s="2"/>
      <c r="OA42" s="2"/>
      <c r="OB42" s="2"/>
      <c r="OC42" s="2"/>
      <c r="OD42" s="2"/>
      <c r="OE42" s="2"/>
      <c r="OF42" s="2"/>
      <c r="OG42" s="2"/>
      <c r="OH42" s="2"/>
      <c r="OI42" s="2"/>
      <c r="OJ42" s="2"/>
      <c r="OK42" s="2"/>
      <c r="OL42" s="2"/>
      <c r="OM42" s="2"/>
      <c r="ON42" s="2"/>
    </row>
    <row r="43" spans="1:404" s="17" customFormat="1" ht="90" x14ac:dyDescent="0.25">
      <c r="A43" s="31"/>
      <c r="B43" s="31"/>
      <c r="C43" s="31"/>
      <c r="D43" s="15" t="s">
        <v>61</v>
      </c>
      <c r="E43" s="16" t="s">
        <v>67</v>
      </c>
      <c r="F43" s="16" t="s">
        <v>68</v>
      </c>
      <c r="G43" s="16" t="s">
        <v>69</v>
      </c>
      <c r="H43" s="16" t="s">
        <v>44</v>
      </c>
      <c r="I43" s="16">
        <v>2</v>
      </c>
      <c r="J43" s="16">
        <v>3</v>
      </c>
      <c r="K43" s="16">
        <v>2</v>
      </c>
      <c r="L43" s="16">
        <v>2</v>
      </c>
      <c r="M43" s="16">
        <f t="shared" si="8"/>
        <v>9</v>
      </c>
      <c r="N43" s="16">
        <v>1</v>
      </c>
      <c r="O43" s="16">
        <f t="shared" si="6"/>
        <v>9</v>
      </c>
      <c r="P43" s="15" t="str">
        <f t="shared" si="7"/>
        <v>Moderado</v>
      </c>
      <c r="Q43" s="16" t="s">
        <v>45</v>
      </c>
      <c r="R43" s="16" t="s">
        <v>45</v>
      </c>
      <c r="S43" s="16" t="s">
        <v>45</v>
      </c>
      <c r="T43" s="16" t="s">
        <v>65</v>
      </c>
      <c r="U43" s="16" t="s">
        <v>70</v>
      </c>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2"/>
      <c r="NI43" s="2"/>
      <c r="NJ43" s="2"/>
      <c r="NK43" s="2"/>
      <c r="NL43" s="2"/>
      <c r="NM43" s="2"/>
      <c r="NN43" s="2"/>
      <c r="NO43" s="2"/>
      <c r="NP43" s="2"/>
      <c r="NQ43" s="2"/>
      <c r="NR43" s="2"/>
      <c r="NS43" s="2"/>
      <c r="NT43" s="2"/>
      <c r="NU43" s="2"/>
      <c r="NV43" s="2"/>
      <c r="NW43" s="2"/>
      <c r="NX43" s="2"/>
      <c r="NY43" s="2"/>
      <c r="NZ43" s="2"/>
      <c r="OA43" s="2"/>
      <c r="OB43" s="2"/>
      <c r="OC43" s="2"/>
      <c r="OD43" s="2"/>
      <c r="OE43" s="2"/>
      <c r="OF43" s="2"/>
      <c r="OG43" s="2"/>
      <c r="OH43" s="2"/>
      <c r="OI43" s="2"/>
      <c r="OJ43" s="2"/>
      <c r="OK43" s="2"/>
      <c r="OL43" s="2"/>
      <c r="OM43" s="2"/>
      <c r="ON43" s="2"/>
    </row>
    <row r="44" spans="1:404" s="17" customFormat="1" ht="90" x14ac:dyDescent="0.25">
      <c r="A44" s="31"/>
      <c r="B44" s="31"/>
      <c r="C44" s="31"/>
      <c r="D44" s="15" t="s">
        <v>89</v>
      </c>
      <c r="E44" s="16" t="s">
        <v>90</v>
      </c>
      <c r="F44" s="16" t="s">
        <v>91</v>
      </c>
      <c r="G44" s="16" t="s">
        <v>92</v>
      </c>
      <c r="H44" s="16" t="s">
        <v>44</v>
      </c>
      <c r="I44" s="16">
        <v>2</v>
      </c>
      <c r="J44" s="16">
        <v>3</v>
      </c>
      <c r="K44" s="16">
        <v>2</v>
      </c>
      <c r="L44" s="16">
        <v>1</v>
      </c>
      <c r="M44" s="16">
        <f t="shared" si="8"/>
        <v>8</v>
      </c>
      <c r="N44" s="16">
        <v>1</v>
      </c>
      <c r="O44" s="16">
        <f t="shared" si="6"/>
        <v>8</v>
      </c>
      <c r="P44" s="15" t="str">
        <f t="shared" si="7"/>
        <v>Tolerable</v>
      </c>
      <c r="Q44" s="16" t="s">
        <v>45</v>
      </c>
      <c r="R44" s="16" t="s">
        <v>45</v>
      </c>
      <c r="S44" s="16" t="s">
        <v>45</v>
      </c>
      <c r="T44" s="16" t="s">
        <v>47</v>
      </c>
      <c r="U44" s="16" t="s">
        <v>93</v>
      </c>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2"/>
      <c r="NI44" s="2"/>
      <c r="NJ44" s="2"/>
      <c r="NK44" s="2"/>
      <c r="NL44" s="2"/>
      <c r="NM44" s="2"/>
      <c r="NN44" s="2"/>
      <c r="NO44" s="2"/>
      <c r="NP44" s="2"/>
      <c r="NQ44" s="2"/>
      <c r="NR44" s="2"/>
      <c r="NS44" s="2"/>
      <c r="NT44" s="2"/>
      <c r="NU44" s="2"/>
      <c r="NV44" s="2"/>
      <c r="NW44" s="2"/>
      <c r="NX44" s="2"/>
      <c r="NY44" s="2"/>
      <c r="NZ44" s="2"/>
      <c r="OA44" s="2"/>
      <c r="OB44" s="2"/>
      <c r="OC44" s="2"/>
      <c r="OD44" s="2"/>
      <c r="OE44" s="2"/>
      <c r="OF44" s="2"/>
      <c r="OG44" s="2"/>
      <c r="OH44" s="2"/>
      <c r="OI44" s="2"/>
      <c r="OJ44" s="2"/>
      <c r="OK44" s="2"/>
      <c r="OL44" s="2"/>
      <c r="OM44" s="2"/>
      <c r="ON44" s="2"/>
    </row>
    <row r="45" spans="1:404" s="17" customFormat="1" ht="108" x14ac:dyDescent="0.25">
      <c r="A45" s="31"/>
      <c r="B45" s="31"/>
      <c r="C45" s="31"/>
      <c r="D45" s="15" t="s">
        <v>80</v>
      </c>
      <c r="E45" s="18" t="s">
        <v>150</v>
      </c>
      <c r="F45" s="18" t="s">
        <v>151</v>
      </c>
      <c r="G45" s="16" t="s">
        <v>152</v>
      </c>
      <c r="H45" s="16" t="s">
        <v>44</v>
      </c>
      <c r="I45" s="16">
        <v>1</v>
      </c>
      <c r="J45" s="16">
        <v>3</v>
      </c>
      <c r="K45" s="16">
        <v>2</v>
      </c>
      <c r="L45" s="16">
        <v>2</v>
      </c>
      <c r="M45" s="16">
        <f t="shared" si="8"/>
        <v>8</v>
      </c>
      <c r="N45" s="16">
        <v>3</v>
      </c>
      <c r="O45" s="16">
        <f t="shared" si="6"/>
        <v>24</v>
      </c>
      <c r="P45" s="15" t="str">
        <f t="shared" si="7"/>
        <v>Importante</v>
      </c>
      <c r="Q45" s="16" t="s">
        <v>45</v>
      </c>
      <c r="R45" s="16" t="s">
        <v>45</v>
      </c>
      <c r="S45" s="16" t="s">
        <v>153</v>
      </c>
      <c r="T45" s="16" t="s">
        <v>45</v>
      </c>
      <c r="U45" s="16" t="s">
        <v>154</v>
      </c>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2"/>
      <c r="NI45" s="2"/>
      <c r="NJ45" s="2"/>
      <c r="NK45" s="2"/>
      <c r="NL45" s="2"/>
      <c r="NM45" s="2"/>
      <c r="NN45" s="2"/>
      <c r="NO45" s="2"/>
      <c r="NP45" s="2"/>
      <c r="NQ45" s="2"/>
      <c r="NR45" s="2"/>
      <c r="NS45" s="2"/>
      <c r="NT45" s="2"/>
      <c r="NU45" s="2"/>
      <c r="NV45" s="2"/>
      <c r="NW45" s="2"/>
      <c r="NX45" s="2"/>
      <c r="NY45" s="2"/>
      <c r="NZ45" s="2"/>
      <c r="OA45" s="2"/>
      <c r="OB45" s="2"/>
      <c r="OC45" s="2"/>
      <c r="OD45" s="2"/>
      <c r="OE45" s="2"/>
      <c r="OF45" s="2"/>
      <c r="OG45" s="2"/>
      <c r="OH45" s="2"/>
      <c r="OI45" s="2"/>
      <c r="OJ45" s="2"/>
      <c r="OK45" s="2"/>
      <c r="OL45" s="2"/>
      <c r="OM45" s="2"/>
      <c r="ON45" s="2"/>
    </row>
    <row r="46" spans="1:404" s="17" customFormat="1" ht="126" customHeight="1" x14ac:dyDescent="0.25">
      <c r="A46" s="31">
        <v>2</v>
      </c>
      <c r="B46" s="31" t="s">
        <v>136</v>
      </c>
      <c r="C46" s="31" t="s">
        <v>39</v>
      </c>
      <c r="D46" s="15" t="s">
        <v>94</v>
      </c>
      <c r="E46" s="16" t="s">
        <v>95</v>
      </c>
      <c r="F46" s="16" t="s">
        <v>96</v>
      </c>
      <c r="G46" s="16" t="s">
        <v>97</v>
      </c>
      <c r="H46" s="16" t="s">
        <v>76</v>
      </c>
      <c r="I46" s="16">
        <v>2</v>
      </c>
      <c r="J46" s="16">
        <v>3</v>
      </c>
      <c r="K46" s="16">
        <v>2</v>
      </c>
      <c r="L46" s="16">
        <v>2</v>
      </c>
      <c r="M46" s="16">
        <f t="shared" si="8"/>
        <v>9</v>
      </c>
      <c r="N46" s="16">
        <v>2</v>
      </c>
      <c r="O46" s="16">
        <f t="shared" si="6"/>
        <v>18</v>
      </c>
      <c r="P46" s="15" t="str">
        <f t="shared" si="7"/>
        <v>Importante</v>
      </c>
      <c r="Q46" s="16" t="s">
        <v>45</v>
      </c>
      <c r="R46" s="16" t="s">
        <v>45</v>
      </c>
      <c r="S46" s="16" t="s">
        <v>45</v>
      </c>
      <c r="T46" s="16" t="s">
        <v>98</v>
      </c>
      <c r="U46" s="16" t="s">
        <v>45</v>
      </c>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2"/>
      <c r="NI46" s="2"/>
      <c r="NJ46" s="2"/>
      <c r="NK46" s="2"/>
      <c r="NL46" s="2"/>
      <c r="NM46" s="2"/>
      <c r="NN46" s="2"/>
      <c r="NO46" s="2"/>
      <c r="NP46" s="2"/>
      <c r="NQ46" s="2"/>
      <c r="NR46" s="2"/>
      <c r="NS46" s="2"/>
      <c r="NT46" s="2"/>
      <c r="NU46" s="2"/>
      <c r="NV46" s="2"/>
      <c r="NW46" s="2"/>
      <c r="NX46" s="2"/>
      <c r="NY46" s="2"/>
      <c r="NZ46" s="2"/>
      <c r="OA46" s="2"/>
      <c r="OB46" s="2"/>
      <c r="OC46" s="2"/>
      <c r="OD46" s="2"/>
      <c r="OE46" s="2"/>
      <c r="OF46" s="2"/>
      <c r="OG46" s="2"/>
      <c r="OH46" s="2"/>
      <c r="OI46" s="2"/>
      <c r="OJ46" s="2"/>
      <c r="OK46" s="2"/>
      <c r="OL46" s="2"/>
      <c r="OM46" s="2"/>
      <c r="ON46" s="2"/>
    </row>
    <row r="47" spans="1:404" s="17" customFormat="1" ht="90" x14ac:dyDescent="0.25">
      <c r="A47" s="31"/>
      <c r="B47" s="31"/>
      <c r="C47" s="31"/>
      <c r="D47" s="15" t="s">
        <v>89</v>
      </c>
      <c r="E47" s="16" t="s">
        <v>103</v>
      </c>
      <c r="F47" s="16" t="s">
        <v>104</v>
      </c>
      <c r="G47" s="16" t="s">
        <v>105</v>
      </c>
      <c r="H47" s="16" t="s">
        <v>44</v>
      </c>
      <c r="I47" s="16">
        <v>2</v>
      </c>
      <c r="J47" s="16">
        <v>3</v>
      </c>
      <c r="K47" s="16">
        <v>2</v>
      </c>
      <c r="L47" s="16">
        <v>2</v>
      </c>
      <c r="M47" s="16">
        <f t="shared" si="8"/>
        <v>9</v>
      </c>
      <c r="N47" s="16">
        <v>1</v>
      </c>
      <c r="O47" s="16">
        <f t="shared" si="6"/>
        <v>9</v>
      </c>
      <c r="P47" s="15" t="str">
        <f t="shared" si="7"/>
        <v>Moderado</v>
      </c>
      <c r="Q47" s="16" t="s">
        <v>45</v>
      </c>
      <c r="R47" s="16" t="s">
        <v>45</v>
      </c>
      <c r="S47" s="16" t="s">
        <v>45</v>
      </c>
      <c r="T47" s="16" t="s">
        <v>47</v>
      </c>
      <c r="U47" s="16" t="s">
        <v>106</v>
      </c>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2"/>
      <c r="NI47" s="2"/>
      <c r="NJ47" s="2"/>
      <c r="NK47" s="2"/>
      <c r="NL47" s="2"/>
      <c r="NM47" s="2"/>
      <c r="NN47" s="2"/>
      <c r="NO47" s="2"/>
      <c r="NP47" s="2"/>
      <c r="NQ47" s="2"/>
      <c r="NR47" s="2"/>
      <c r="NS47" s="2"/>
      <c r="NT47" s="2"/>
      <c r="NU47" s="2"/>
      <c r="NV47" s="2"/>
      <c r="NW47" s="2"/>
      <c r="NX47" s="2"/>
      <c r="NY47" s="2"/>
      <c r="NZ47" s="2"/>
      <c r="OA47" s="2"/>
      <c r="OB47" s="2"/>
      <c r="OC47" s="2"/>
      <c r="OD47" s="2"/>
      <c r="OE47" s="2"/>
      <c r="OF47" s="2"/>
      <c r="OG47" s="2"/>
      <c r="OH47" s="2"/>
      <c r="OI47" s="2"/>
      <c r="OJ47" s="2"/>
      <c r="OK47" s="2"/>
      <c r="OL47" s="2"/>
      <c r="OM47" s="2"/>
      <c r="ON47" s="2"/>
    </row>
    <row r="48" spans="1:404" s="17" customFormat="1" ht="90" x14ac:dyDescent="0.25">
      <c r="A48" s="31"/>
      <c r="B48" s="31"/>
      <c r="C48" s="31"/>
      <c r="D48" s="15" t="s">
        <v>89</v>
      </c>
      <c r="E48" s="16" t="s">
        <v>107</v>
      </c>
      <c r="F48" s="16" t="s">
        <v>108</v>
      </c>
      <c r="G48" s="16" t="s">
        <v>109</v>
      </c>
      <c r="H48" s="16" t="s">
        <v>44</v>
      </c>
      <c r="I48" s="16">
        <v>2</v>
      </c>
      <c r="J48" s="16">
        <v>3</v>
      </c>
      <c r="K48" s="16">
        <v>2</v>
      </c>
      <c r="L48" s="16">
        <v>1</v>
      </c>
      <c r="M48" s="16">
        <f t="shared" si="8"/>
        <v>8</v>
      </c>
      <c r="N48" s="16">
        <v>3</v>
      </c>
      <c r="O48" s="16">
        <f t="shared" si="6"/>
        <v>24</v>
      </c>
      <c r="P48" s="15" t="str">
        <f t="shared" si="7"/>
        <v>Importante</v>
      </c>
      <c r="Q48" s="16" t="s">
        <v>45</v>
      </c>
      <c r="R48" s="16" t="s">
        <v>45</v>
      </c>
      <c r="S48" s="16" t="s">
        <v>45</v>
      </c>
      <c r="T48" s="16" t="s">
        <v>47</v>
      </c>
      <c r="U48" s="16" t="s">
        <v>110</v>
      </c>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2"/>
      <c r="NI48" s="2"/>
      <c r="NJ48" s="2"/>
      <c r="NK48" s="2"/>
      <c r="NL48" s="2"/>
      <c r="NM48" s="2"/>
      <c r="NN48" s="2"/>
      <c r="NO48" s="2"/>
      <c r="NP48" s="2"/>
      <c r="NQ48" s="2"/>
      <c r="NR48" s="2"/>
      <c r="NS48" s="2"/>
      <c r="NT48" s="2"/>
      <c r="NU48" s="2"/>
      <c r="NV48" s="2"/>
      <c r="NW48" s="2"/>
      <c r="NX48" s="2"/>
      <c r="NY48" s="2"/>
      <c r="NZ48" s="2"/>
      <c r="OA48" s="2"/>
      <c r="OB48" s="2"/>
      <c r="OC48" s="2"/>
      <c r="OD48" s="2"/>
      <c r="OE48" s="2"/>
      <c r="OF48" s="2"/>
      <c r="OG48" s="2"/>
      <c r="OH48" s="2"/>
      <c r="OI48" s="2"/>
      <c r="OJ48" s="2"/>
      <c r="OK48" s="2"/>
      <c r="OL48" s="2"/>
      <c r="OM48" s="2"/>
      <c r="ON48" s="2"/>
    </row>
    <row r="49" spans="1:404" s="17" customFormat="1" ht="162" x14ac:dyDescent="0.25">
      <c r="A49" s="31"/>
      <c r="B49" s="31"/>
      <c r="C49" s="31"/>
      <c r="D49" s="15" t="s">
        <v>40</v>
      </c>
      <c r="E49" s="16" t="s">
        <v>116</v>
      </c>
      <c r="F49" s="16" t="s">
        <v>117</v>
      </c>
      <c r="G49" s="16" t="s">
        <v>118</v>
      </c>
      <c r="H49" s="16" t="s">
        <v>119</v>
      </c>
      <c r="I49" s="16">
        <v>2</v>
      </c>
      <c r="J49" s="16">
        <v>3</v>
      </c>
      <c r="K49" s="16">
        <v>3</v>
      </c>
      <c r="L49" s="16">
        <v>3</v>
      </c>
      <c r="M49" s="16">
        <f t="shared" si="8"/>
        <v>11</v>
      </c>
      <c r="N49" s="16">
        <v>2</v>
      </c>
      <c r="O49" s="16">
        <f t="shared" si="6"/>
        <v>22</v>
      </c>
      <c r="P49" s="15" t="str">
        <f t="shared" si="7"/>
        <v>Importante</v>
      </c>
      <c r="Q49" s="16" t="s">
        <v>45</v>
      </c>
      <c r="R49" s="16" t="s">
        <v>45</v>
      </c>
      <c r="S49" s="16" t="s">
        <v>45</v>
      </c>
      <c r="T49" s="16" t="s">
        <v>120</v>
      </c>
      <c r="U49" s="16" t="s">
        <v>121</v>
      </c>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2"/>
      <c r="NI49" s="2"/>
      <c r="NJ49" s="2"/>
      <c r="NK49" s="2"/>
      <c r="NL49" s="2"/>
      <c r="NM49" s="2"/>
      <c r="NN49" s="2"/>
      <c r="NO49" s="2"/>
      <c r="NP49" s="2"/>
      <c r="NQ49" s="2"/>
      <c r="NR49" s="2"/>
      <c r="NS49" s="2"/>
      <c r="NT49" s="2"/>
      <c r="NU49" s="2"/>
      <c r="NV49" s="2"/>
      <c r="NW49" s="2"/>
      <c r="NX49" s="2"/>
      <c r="NY49" s="2"/>
      <c r="NZ49" s="2"/>
      <c r="OA49" s="2"/>
      <c r="OB49" s="2"/>
      <c r="OC49" s="2"/>
      <c r="OD49" s="2"/>
      <c r="OE49" s="2"/>
      <c r="OF49" s="2"/>
      <c r="OG49" s="2"/>
      <c r="OH49" s="2"/>
      <c r="OI49" s="2"/>
      <c r="OJ49" s="2"/>
      <c r="OK49" s="2"/>
      <c r="OL49" s="2"/>
      <c r="OM49" s="2"/>
      <c r="ON49" s="2"/>
    </row>
    <row r="50" spans="1:404" s="17" customFormat="1" ht="108" x14ac:dyDescent="0.25">
      <c r="A50" s="31"/>
      <c r="B50" s="31"/>
      <c r="C50" s="31"/>
      <c r="D50" s="15" t="s">
        <v>122</v>
      </c>
      <c r="E50" s="16" t="s">
        <v>123</v>
      </c>
      <c r="F50" s="16" t="s">
        <v>124</v>
      </c>
      <c r="G50" s="16" t="s">
        <v>125</v>
      </c>
      <c r="H50" s="16" t="s">
        <v>126</v>
      </c>
      <c r="I50" s="16">
        <v>2</v>
      </c>
      <c r="J50" s="16">
        <v>3</v>
      </c>
      <c r="K50" s="16">
        <v>2</v>
      </c>
      <c r="L50" s="16">
        <v>2</v>
      </c>
      <c r="M50" s="16">
        <f t="shared" si="8"/>
        <v>9</v>
      </c>
      <c r="N50" s="16">
        <v>1</v>
      </c>
      <c r="O50" s="16">
        <f t="shared" si="6"/>
        <v>9</v>
      </c>
      <c r="P50" s="15" t="str">
        <f t="shared" si="7"/>
        <v>Moderado</v>
      </c>
      <c r="Q50" s="16" t="s">
        <v>45</v>
      </c>
      <c r="R50" s="16" t="s">
        <v>45</v>
      </c>
      <c r="S50" s="16" t="s">
        <v>45</v>
      </c>
      <c r="T50" s="16" t="s">
        <v>47</v>
      </c>
      <c r="U50" s="16" t="s">
        <v>127</v>
      </c>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2"/>
      <c r="NI50" s="2"/>
      <c r="NJ50" s="2"/>
      <c r="NK50" s="2"/>
      <c r="NL50" s="2"/>
      <c r="NM50" s="2"/>
      <c r="NN50" s="2"/>
      <c r="NO50" s="2"/>
      <c r="NP50" s="2"/>
      <c r="NQ50" s="2"/>
      <c r="NR50" s="2"/>
      <c r="NS50" s="2"/>
      <c r="NT50" s="2"/>
      <c r="NU50" s="2"/>
      <c r="NV50" s="2"/>
      <c r="NW50" s="2"/>
      <c r="NX50" s="2"/>
      <c r="NY50" s="2"/>
      <c r="NZ50" s="2"/>
      <c r="OA50" s="2"/>
      <c r="OB50" s="2"/>
      <c r="OC50" s="2"/>
      <c r="OD50" s="2"/>
      <c r="OE50" s="2"/>
      <c r="OF50" s="2"/>
      <c r="OG50" s="2"/>
      <c r="OH50" s="2"/>
      <c r="OI50" s="2"/>
      <c r="OJ50" s="2"/>
      <c r="OK50" s="2"/>
      <c r="OL50" s="2"/>
      <c r="OM50" s="2"/>
      <c r="ON50" s="2"/>
    </row>
    <row r="51" spans="1:404" s="17" customFormat="1" ht="383.25" customHeight="1" x14ac:dyDescent="0.25">
      <c r="A51" s="31"/>
      <c r="B51" s="31"/>
      <c r="C51" s="31"/>
      <c r="D51" s="23" t="s">
        <v>122</v>
      </c>
      <c r="E51" s="36" t="s">
        <v>167</v>
      </c>
      <c r="F51" s="23" t="s">
        <v>161</v>
      </c>
      <c r="G51" s="23" t="s">
        <v>162</v>
      </c>
      <c r="H51" s="23" t="s">
        <v>163</v>
      </c>
      <c r="I51" s="37" t="s">
        <v>164</v>
      </c>
      <c r="J51" s="38" t="s">
        <v>164</v>
      </c>
      <c r="K51" s="38" t="s">
        <v>164</v>
      </c>
      <c r="L51" s="21">
        <v>4</v>
      </c>
      <c r="M51" s="38" t="s">
        <v>164</v>
      </c>
      <c r="N51" s="21">
        <v>6</v>
      </c>
      <c r="O51" s="21">
        <v>24</v>
      </c>
      <c r="P51" s="40" t="s">
        <v>165</v>
      </c>
      <c r="Q51" s="23" t="s">
        <v>45</v>
      </c>
      <c r="R51" s="23" t="s">
        <v>45</v>
      </c>
      <c r="S51" s="36" t="s">
        <v>169</v>
      </c>
      <c r="T51" s="36" t="s">
        <v>166</v>
      </c>
      <c r="U51" s="23" t="s">
        <v>127</v>
      </c>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2"/>
      <c r="NI51" s="2"/>
      <c r="NJ51" s="2"/>
      <c r="NK51" s="2"/>
      <c r="NL51" s="2"/>
      <c r="NM51" s="2"/>
      <c r="NN51" s="2"/>
      <c r="NO51" s="2"/>
      <c r="NP51" s="2"/>
      <c r="NQ51" s="2"/>
      <c r="NR51" s="2"/>
      <c r="NS51" s="2"/>
      <c r="NT51" s="2"/>
      <c r="NU51" s="2"/>
      <c r="NV51" s="2"/>
      <c r="NW51" s="2"/>
      <c r="NX51" s="2"/>
      <c r="NY51" s="2"/>
      <c r="NZ51" s="2"/>
      <c r="OA51" s="2"/>
      <c r="OB51" s="2"/>
      <c r="OC51" s="2"/>
      <c r="OD51" s="2"/>
      <c r="OE51" s="2"/>
      <c r="OF51" s="2"/>
      <c r="OG51" s="2"/>
      <c r="OH51" s="2"/>
      <c r="OI51" s="2"/>
      <c r="OJ51" s="2"/>
      <c r="OK51" s="2"/>
      <c r="OL51" s="2"/>
      <c r="OM51" s="2"/>
      <c r="ON51" s="2"/>
    </row>
    <row r="52" spans="1:404" s="17" customFormat="1" ht="144" x14ac:dyDescent="0.25">
      <c r="A52" s="31"/>
      <c r="B52" s="31"/>
      <c r="C52" s="31"/>
      <c r="D52" s="15" t="s">
        <v>55</v>
      </c>
      <c r="E52" s="16" t="s">
        <v>128</v>
      </c>
      <c r="F52" s="16" t="s">
        <v>129</v>
      </c>
      <c r="G52" s="16" t="s">
        <v>130</v>
      </c>
      <c r="H52" s="16" t="s">
        <v>59</v>
      </c>
      <c r="I52" s="16">
        <v>2</v>
      </c>
      <c r="J52" s="16">
        <v>3</v>
      </c>
      <c r="K52" s="16">
        <v>2</v>
      </c>
      <c r="L52" s="16">
        <v>3</v>
      </c>
      <c r="M52" s="16">
        <f t="shared" si="8"/>
        <v>10</v>
      </c>
      <c r="N52" s="16">
        <v>1</v>
      </c>
      <c r="O52" s="16">
        <f t="shared" si="6"/>
        <v>10</v>
      </c>
      <c r="P52" s="15" t="str">
        <f t="shared" si="7"/>
        <v>Moderado</v>
      </c>
      <c r="Q52" s="16" t="s">
        <v>45</v>
      </c>
      <c r="R52" s="16" t="s">
        <v>45</v>
      </c>
      <c r="S52" s="16" t="s">
        <v>131</v>
      </c>
      <c r="T52" s="16" t="s">
        <v>132</v>
      </c>
      <c r="U52" s="16" t="s">
        <v>45</v>
      </c>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2"/>
      <c r="NI52" s="2"/>
      <c r="NJ52" s="2"/>
      <c r="NK52" s="2"/>
      <c r="NL52" s="2"/>
      <c r="NM52" s="2"/>
      <c r="NN52" s="2"/>
      <c r="NO52" s="2"/>
      <c r="NP52" s="2"/>
      <c r="NQ52" s="2"/>
      <c r="NR52" s="2"/>
      <c r="NS52" s="2"/>
      <c r="NT52" s="2"/>
      <c r="NU52" s="2"/>
      <c r="NV52" s="2"/>
      <c r="NW52" s="2"/>
      <c r="NX52" s="2"/>
      <c r="NY52" s="2"/>
      <c r="NZ52" s="2"/>
      <c r="OA52" s="2"/>
      <c r="OB52" s="2"/>
      <c r="OC52" s="2"/>
      <c r="OD52" s="2"/>
      <c r="OE52" s="2"/>
      <c r="OF52" s="2"/>
      <c r="OG52" s="2"/>
      <c r="OH52" s="2"/>
      <c r="OI52" s="2"/>
      <c r="OJ52" s="2"/>
      <c r="OK52" s="2"/>
      <c r="OL52" s="2"/>
      <c r="OM52" s="2"/>
      <c r="ON52" s="2"/>
    </row>
    <row r="53" spans="1:404" s="17" customFormat="1" ht="108" x14ac:dyDescent="0.25">
      <c r="A53" s="31"/>
      <c r="B53" s="31"/>
      <c r="C53" s="31"/>
      <c r="D53" s="15" t="s">
        <v>122</v>
      </c>
      <c r="E53" s="16" t="s">
        <v>133</v>
      </c>
      <c r="F53" s="16" t="s">
        <v>134</v>
      </c>
      <c r="G53" s="16" t="s">
        <v>125</v>
      </c>
      <c r="H53" s="16" t="s">
        <v>126</v>
      </c>
      <c r="I53" s="16">
        <v>2</v>
      </c>
      <c r="J53" s="16">
        <v>3</v>
      </c>
      <c r="K53" s="16">
        <v>2</v>
      </c>
      <c r="L53" s="16">
        <v>3</v>
      </c>
      <c r="M53" s="16">
        <f t="shared" si="8"/>
        <v>10</v>
      </c>
      <c r="N53" s="16">
        <v>2</v>
      </c>
      <c r="O53" s="16">
        <f t="shared" si="6"/>
        <v>20</v>
      </c>
      <c r="P53" s="15" t="str">
        <f t="shared" si="7"/>
        <v>Importante</v>
      </c>
      <c r="Q53" s="16" t="s">
        <v>45</v>
      </c>
      <c r="R53" s="16" t="s">
        <v>45</v>
      </c>
      <c r="S53" s="16" t="s">
        <v>45</v>
      </c>
      <c r="T53" s="16" t="s">
        <v>135</v>
      </c>
      <c r="U53" s="16" t="s">
        <v>127</v>
      </c>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2"/>
      <c r="NI53" s="2"/>
      <c r="NJ53" s="2"/>
      <c r="NK53" s="2"/>
      <c r="NL53" s="2"/>
      <c r="NM53" s="2"/>
      <c r="NN53" s="2"/>
      <c r="NO53" s="2"/>
      <c r="NP53" s="2"/>
      <c r="NQ53" s="2"/>
      <c r="NR53" s="2"/>
      <c r="NS53" s="2"/>
      <c r="NT53" s="2"/>
      <c r="NU53" s="2"/>
      <c r="NV53" s="2"/>
      <c r="NW53" s="2"/>
      <c r="NX53" s="2"/>
      <c r="NY53" s="2"/>
      <c r="NZ53" s="2"/>
      <c r="OA53" s="2"/>
      <c r="OB53" s="2"/>
      <c r="OC53" s="2"/>
      <c r="OD53" s="2"/>
      <c r="OE53" s="2"/>
      <c r="OF53" s="2"/>
      <c r="OG53" s="2"/>
      <c r="OH53" s="2"/>
      <c r="OI53" s="2"/>
      <c r="OJ53" s="2"/>
      <c r="OK53" s="2"/>
      <c r="OL53" s="2"/>
      <c r="OM53" s="2"/>
      <c r="ON53" s="2"/>
    </row>
    <row r="54" spans="1:404" s="17" customFormat="1" ht="108" x14ac:dyDescent="0.25">
      <c r="A54" s="31"/>
      <c r="B54" s="31"/>
      <c r="C54" s="31"/>
      <c r="D54" s="16" t="s">
        <v>141</v>
      </c>
      <c r="E54" s="16" t="s">
        <v>142</v>
      </c>
      <c r="F54" s="16" t="s">
        <v>143</v>
      </c>
      <c r="G54" s="16" t="s">
        <v>144</v>
      </c>
      <c r="H54" s="16" t="s">
        <v>126</v>
      </c>
      <c r="I54" s="16">
        <v>2</v>
      </c>
      <c r="J54" s="16">
        <v>3</v>
      </c>
      <c r="K54" s="16">
        <v>3</v>
      </c>
      <c r="L54" s="16">
        <v>2</v>
      </c>
      <c r="M54" s="16">
        <f t="shared" si="8"/>
        <v>10</v>
      </c>
      <c r="N54" s="16">
        <v>1</v>
      </c>
      <c r="O54" s="16">
        <f t="shared" si="6"/>
        <v>10</v>
      </c>
      <c r="P54" s="15" t="str">
        <f t="shared" si="7"/>
        <v>Moderado</v>
      </c>
      <c r="Q54" s="16" t="s">
        <v>45</v>
      </c>
      <c r="R54" s="16" t="s">
        <v>45</v>
      </c>
      <c r="S54" s="16" t="s">
        <v>45</v>
      </c>
      <c r="T54" s="16" t="s">
        <v>47</v>
      </c>
      <c r="U54" s="16" t="s">
        <v>45</v>
      </c>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2"/>
      <c r="NC54" s="2"/>
      <c r="ND54" s="2"/>
      <c r="NE54" s="2"/>
      <c r="NF54" s="2"/>
      <c r="NG54" s="2"/>
      <c r="NH54" s="2"/>
      <c r="NI54" s="2"/>
      <c r="NJ54" s="2"/>
      <c r="NK54" s="2"/>
      <c r="NL54" s="2"/>
      <c r="NM54" s="2"/>
      <c r="NN54" s="2"/>
      <c r="NO54" s="2"/>
      <c r="NP54" s="2"/>
      <c r="NQ54" s="2"/>
      <c r="NR54" s="2"/>
      <c r="NS54" s="2"/>
      <c r="NT54" s="2"/>
      <c r="NU54" s="2"/>
      <c r="NV54" s="2"/>
      <c r="NW54" s="2"/>
      <c r="NX54" s="2"/>
      <c r="NY54" s="2"/>
      <c r="NZ54" s="2"/>
      <c r="OA54" s="2"/>
      <c r="OB54" s="2"/>
      <c r="OC54" s="2"/>
      <c r="OD54" s="2"/>
      <c r="OE54" s="2"/>
      <c r="OF54" s="2"/>
      <c r="OG54" s="2"/>
      <c r="OH54" s="2"/>
      <c r="OI54" s="2"/>
      <c r="OJ54" s="2"/>
      <c r="OK54" s="2"/>
      <c r="OL54" s="2"/>
      <c r="OM54" s="2"/>
      <c r="ON54" s="2"/>
    </row>
    <row r="55" spans="1:404" s="17" customFormat="1" ht="144" x14ac:dyDescent="0.25">
      <c r="A55" s="31"/>
      <c r="B55" s="31"/>
      <c r="C55" s="31"/>
      <c r="D55" s="16" t="s">
        <v>94</v>
      </c>
      <c r="E55" s="18" t="s">
        <v>155</v>
      </c>
      <c r="F55" s="18" t="s">
        <v>156</v>
      </c>
      <c r="G55" s="16" t="s">
        <v>157</v>
      </c>
      <c r="H55" s="16" t="s">
        <v>44</v>
      </c>
      <c r="I55" s="16">
        <v>2</v>
      </c>
      <c r="J55" s="16">
        <v>3</v>
      </c>
      <c r="K55" s="16">
        <v>2</v>
      </c>
      <c r="L55" s="16">
        <v>2</v>
      </c>
      <c r="M55" s="16">
        <f t="shared" si="8"/>
        <v>9</v>
      </c>
      <c r="N55" s="16">
        <v>2</v>
      </c>
      <c r="O55" s="16">
        <f t="shared" si="6"/>
        <v>18</v>
      </c>
      <c r="P55" s="15" t="str">
        <f t="shared" si="7"/>
        <v>Importante</v>
      </c>
      <c r="Q55" s="16" t="s">
        <v>45</v>
      </c>
      <c r="R55" s="16" t="s">
        <v>45</v>
      </c>
      <c r="S55" s="16" t="s">
        <v>45</v>
      </c>
      <c r="T55" s="16" t="s">
        <v>158</v>
      </c>
      <c r="U55" s="16" t="s">
        <v>45</v>
      </c>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2"/>
      <c r="NH55" s="2"/>
      <c r="NI55" s="2"/>
      <c r="NJ55" s="2"/>
      <c r="NK55" s="2"/>
      <c r="NL55" s="2"/>
      <c r="NM55" s="2"/>
      <c r="NN55" s="2"/>
      <c r="NO55" s="2"/>
      <c r="NP55" s="2"/>
      <c r="NQ55" s="2"/>
      <c r="NR55" s="2"/>
      <c r="NS55" s="2"/>
      <c r="NT55" s="2"/>
      <c r="NU55" s="2"/>
      <c r="NV55" s="2"/>
      <c r="NW55" s="2"/>
      <c r="NX55" s="2"/>
      <c r="NY55" s="2"/>
      <c r="NZ55" s="2"/>
      <c r="OA55" s="2"/>
      <c r="OB55" s="2"/>
      <c r="OC55" s="2"/>
      <c r="OD55" s="2"/>
      <c r="OE55" s="2"/>
      <c r="OF55" s="2"/>
      <c r="OG55" s="2"/>
      <c r="OH55" s="2"/>
      <c r="OI55" s="2"/>
      <c r="OJ55" s="2"/>
      <c r="OK55" s="2"/>
      <c r="OL55" s="2"/>
      <c r="OM55" s="2"/>
      <c r="ON55" s="2"/>
    </row>
    <row r="56" spans="1:404" s="17" customFormat="1" ht="162" x14ac:dyDescent="0.25">
      <c r="A56" s="31"/>
      <c r="B56" s="31"/>
      <c r="C56" s="31"/>
      <c r="D56" s="19" t="s">
        <v>40</v>
      </c>
      <c r="E56" s="18" t="s">
        <v>147</v>
      </c>
      <c r="F56" s="18" t="s">
        <v>148</v>
      </c>
      <c r="G56" s="16" t="s">
        <v>113</v>
      </c>
      <c r="H56" s="16" t="s">
        <v>84</v>
      </c>
      <c r="I56" s="16">
        <v>2</v>
      </c>
      <c r="J56" s="15">
        <v>3</v>
      </c>
      <c r="K56" s="15">
        <v>3</v>
      </c>
      <c r="L56" s="15">
        <v>1</v>
      </c>
      <c r="M56" s="15">
        <f t="shared" si="8"/>
        <v>9</v>
      </c>
      <c r="N56" s="15">
        <v>3</v>
      </c>
      <c r="O56" s="15">
        <f t="shared" si="6"/>
        <v>27</v>
      </c>
      <c r="P56" s="15" t="str">
        <f t="shared" si="7"/>
        <v>Intolerable</v>
      </c>
      <c r="Q56" s="16" t="s">
        <v>45</v>
      </c>
      <c r="R56" s="16" t="s">
        <v>45</v>
      </c>
      <c r="S56" s="16" t="s">
        <v>45</v>
      </c>
      <c r="T56" s="16" t="s">
        <v>149</v>
      </c>
      <c r="U56" s="16" t="s">
        <v>45</v>
      </c>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c r="IW56" s="2"/>
      <c r="IX56" s="2"/>
      <c r="IY56" s="2"/>
      <c r="IZ56" s="2"/>
      <c r="JA56" s="2"/>
      <c r="JB56" s="2"/>
      <c r="JC56" s="2"/>
      <c r="JD56" s="2"/>
      <c r="JE56" s="2"/>
      <c r="JF56" s="2"/>
      <c r="JG56" s="2"/>
      <c r="JH56" s="2"/>
      <c r="JI56" s="2"/>
      <c r="JJ56" s="2"/>
      <c r="JK56" s="2"/>
      <c r="JL56" s="2"/>
      <c r="JM56" s="2"/>
      <c r="JN56" s="2"/>
      <c r="JO56" s="2"/>
      <c r="JP56" s="2"/>
      <c r="JQ56" s="2"/>
      <c r="JR56" s="2"/>
      <c r="JS56" s="2"/>
      <c r="JT56" s="2"/>
      <c r="JU56" s="2"/>
      <c r="JV56" s="2"/>
      <c r="JW56" s="2"/>
      <c r="JX56" s="2"/>
      <c r="JY56" s="2"/>
      <c r="JZ56" s="2"/>
      <c r="KA56" s="2"/>
      <c r="KB56" s="2"/>
      <c r="KC56" s="2"/>
      <c r="KD56" s="2"/>
      <c r="KE56" s="2"/>
      <c r="KF56" s="2"/>
      <c r="KG56" s="2"/>
      <c r="KH56" s="2"/>
      <c r="KI56" s="2"/>
      <c r="KJ56" s="2"/>
      <c r="KK56" s="2"/>
      <c r="KL56" s="2"/>
      <c r="KM56" s="2"/>
      <c r="KN56" s="2"/>
      <c r="KO56" s="2"/>
      <c r="KP56" s="2"/>
      <c r="KQ56" s="2"/>
      <c r="KR56" s="2"/>
      <c r="KS56" s="2"/>
      <c r="KT56" s="2"/>
      <c r="KU56" s="2"/>
      <c r="KV56" s="2"/>
      <c r="KW56" s="2"/>
      <c r="KX56" s="2"/>
      <c r="KY56" s="2"/>
      <c r="KZ56" s="2"/>
      <c r="LA56" s="2"/>
      <c r="LB56" s="2"/>
      <c r="LC56" s="2"/>
      <c r="LD56" s="2"/>
      <c r="LE56" s="2"/>
      <c r="LF56" s="2"/>
      <c r="LG56" s="2"/>
      <c r="LH56" s="2"/>
      <c r="LI56" s="2"/>
      <c r="LJ56" s="2"/>
      <c r="LK56" s="2"/>
      <c r="LL56" s="2"/>
      <c r="LM56" s="2"/>
      <c r="LN56" s="2"/>
      <c r="LO56" s="2"/>
      <c r="LP56" s="2"/>
      <c r="LQ56" s="2"/>
      <c r="LR56" s="2"/>
      <c r="LS56" s="2"/>
      <c r="LT56" s="2"/>
      <c r="LU56" s="2"/>
      <c r="LV56" s="2"/>
      <c r="LW56" s="2"/>
      <c r="LX56" s="2"/>
      <c r="LY56" s="2"/>
      <c r="LZ56" s="2"/>
      <c r="MA56" s="2"/>
      <c r="MB56" s="2"/>
      <c r="MC56" s="2"/>
      <c r="MD56" s="2"/>
      <c r="ME56" s="2"/>
      <c r="MF56" s="2"/>
      <c r="MG56" s="2"/>
      <c r="MH56" s="2"/>
      <c r="MI56" s="2"/>
      <c r="MJ56" s="2"/>
      <c r="MK56" s="2"/>
      <c r="ML56" s="2"/>
      <c r="MM56" s="2"/>
      <c r="MN56" s="2"/>
      <c r="MO56" s="2"/>
      <c r="MP56" s="2"/>
      <c r="MQ56" s="2"/>
      <c r="MR56" s="2"/>
      <c r="MS56" s="2"/>
      <c r="MT56" s="2"/>
      <c r="MU56" s="2"/>
      <c r="MV56" s="2"/>
      <c r="MW56" s="2"/>
      <c r="MX56" s="2"/>
      <c r="MY56" s="2"/>
      <c r="MZ56" s="2"/>
      <c r="NA56" s="2"/>
      <c r="NB56" s="2"/>
      <c r="NC56" s="2"/>
      <c r="ND56" s="2"/>
      <c r="NE56" s="2"/>
      <c r="NF56" s="2"/>
      <c r="NG56" s="2"/>
      <c r="NH56" s="2"/>
      <c r="NI56" s="2"/>
      <c r="NJ56" s="2"/>
      <c r="NK56" s="2"/>
      <c r="NL56" s="2"/>
      <c r="NM56" s="2"/>
      <c r="NN56" s="2"/>
      <c r="NO56" s="2"/>
      <c r="NP56" s="2"/>
      <c r="NQ56" s="2"/>
      <c r="NR56" s="2"/>
      <c r="NS56" s="2"/>
      <c r="NT56" s="2"/>
      <c r="NU56" s="2"/>
      <c r="NV56" s="2"/>
      <c r="NW56" s="2"/>
      <c r="NX56" s="2"/>
      <c r="NY56" s="2"/>
      <c r="NZ56" s="2"/>
      <c r="OA56" s="2"/>
      <c r="OB56" s="2"/>
      <c r="OC56" s="2"/>
      <c r="OD56" s="2"/>
      <c r="OE56" s="2"/>
      <c r="OF56" s="2"/>
      <c r="OG56" s="2"/>
      <c r="OH56" s="2"/>
      <c r="OI56" s="2"/>
      <c r="OJ56" s="2"/>
      <c r="OK56" s="2"/>
      <c r="OL56" s="2"/>
      <c r="OM56" s="2"/>
      <c r="ON56" s="2"/>
    </row>
    <row r="57" spans="1:404" x14ac:dyDescent="0.25">
      <c r="V57" s="20"/>
      <c r="W57" s="20"/>
      <c r="X57" s="20"/>
      <c r="Y57" s="20"/>
      <c r="Z57" s="20"/>
    </row>
  </sheetData>
  <mergeCells count="44">
    <mergeCell ref="P11:P12"/>
    <mergeCell ref="Q11:U11"/>
    <mergeCell ref="A46:A56"/>
    <mergeCell ref="B46:B56"/>
    <mergeCell ref="C46:C56"/>
    <mergeCell ref="A22:A32"/>
    <mergeCell ref="B22:B32"/>
    <mergeCell ref="C22:C32"/>
    <mergeCell ref="A34:A45"/>
    <mergeCell ref="B34:B45"/>
    <mergeCell ref="C34:C45"/>
    <mergeCell ref="A13:A21"/>
    <mergeCell ref="B13:B21"/>
    <mergeCell ref="C13:C21"/>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5 P17:P18 P20 P42:P46 P23:P24">
    <cfRule type="containsText" dxfId="215" priority="209" operator="containsText" text="Intolerable">
      <formula>NOT(ISERROR(SEARCH("Intolerable",P13)))</formula>
    </cfRule>
    <cfRule type="containsText" dxfId="214" priority="210" operator="containsText" text="Importante">
      <formula>NOT(ISERROR(SEARCH("Importante",P13)))</formula>
    </cfRule>
    <cfRule type="containsText" dxfId="213" priority="211" operator="containsText" text="Moderado">
      <formula>NOT(ISERROR(SEARCH("Moderado",P13)))</formula>
    </cfRule>
    <cfRule type="containsText" dxfId="212" priority="212" operator="containsText" text="Tolerable">
      <formula>NOT(ISERROR(SEARCH("Tolerable",P13)))</formula>
    </cfRule>
    <cfRule type="containsText" dxfId="211" priority="213" operator="containsText" text="Trivial">
      <formula>NOT(ISERROR(SEARCH("Trivial",P13)))</formula>
    </cfRule>
    <cfRule type="containsText" dxfId="210" priority="214" operator="containsText" text="Moderado">
      <formula>NOT(ISERROR(SEARCH("Moderado",P13)))</formula>
    </cfRule>
    <cfRule type="containsText" dxfId="209" priority="215" operator="containsText" text="Tolerable">
      <formula>NOT(ISERROR(SEARCH("Tolerable",P13)))</formula>
    </cfRule>
    <cfRule type="containsText" dxfId="208" priority="216" operator="containsText" text="Trivial">
      <formula>NOT(ISERROR(SEARCH("Trivial",P13)))</formula>
    </cfRule>
  </conditionalFormatting>
  <conditionalFormatting sqref="P27">
    <cfRule type="containsText" dxfId="207" priority="201" operator="containsText" text="Intolerable">
      <formula>NOT(ISERROR(SEARCH("Intolerable",P27)))</formula>
    </cfRule>
    <cfRule type="containsText" dxfId="206" priority="202" operator="containsText" text="Importante">
      <formula>NOT(ISERROR(SEARCH("Importante",P27)))</formula>
    </cfRule>
    <cfRule type="containsText" dxfId="205" priority="203" operator="containsText" text="Moderado">
      <formula>NOT(ISERROR(SEARCH("Moderado",P27)))</formula>
    </cfRule>
    <cfRule type="containsText" dxfId="204" priority="204" operator="containsText" text="Tolerable">
      <formula>NOT(ISERROR(SEARCH("Tolerable",P27)))</formula>
    </cfRule>
    <cfRule type="containsText" dxfId="203" priority="205" operator="containsText" text="Trivial">
      <formula>NOT(ISERROR(SEARCH("Trivial",P27)))</formula>
    </cfRule>
    <cfRule type="containsText" dxfId="202" priority="206" operator="containsText" text="Moderado">
      <formula>NOT(ISERROR(SEARCH("Moderado",P27)))</formula>
    </cfRule>
    <cfRule type="containsText" dxfId="201" priority="207" operator="containsText" text="Tolerable">
      <formula>NOT(ISERROR(SEARCH("Tolerable",P27)))</formula>
    </cfRule>
    <cfRule type="containsText" dxfId="200" priority="208" operator="containsText" text="Trivial">
      <formula>NOT(ISERROR(SEARCH("Trivial",P27)))</formula>
    </cfRule>
  </conditionalFormatting>
  <conditionalFormatting sqref="P26">
    <cfRule type="containsText" dxfId="199" priority="193" operator="containsText" text="Intolerable">
      <formula>NOT(ISERROR(SEARCH("Intolerable",P26)))</formula>
    </cfRule>
    <cfRule type="containsText" dxfId="198" priority="194" operator="containsText" text="Importante">
      <formula>NOT(ISERROR(SEARCH("Importante",P26)))</formula>
    </cfRule>
    <cfRule type="containsText" dxfId="197" priority="195" operator="containsText" text="Moderado">
      <formula>NOT(ISERROR(SEARCH("Moderado",P26)))</formula>
    </cfRule>
    <cfRule type="containsText" dxfId="196" priority="196" operator="containsText" text="Tolerable">
      <formula>NOT(ISERROR(SEARCH("Tolerable",P26)))</formula>
    </cfRule>
    <cfRule type="containsText" dxfId="195" priority="197" operator="containsText" text="Trivial">
      <formula>NOT(ISERROR(SEARCH("Trivial",P26)))</formula>
    </cfRule>
    <cfRule type="containsText" dxfId="194" priority="198" operator="containsText" text="Moderado">
      <formula>NOT(ISERROR(SEARCH("Moderado",P26)))</formula>
    </cfRule>
    <cfRule type="containsText" dxfId="193" priority="199" operator="containsText" text="Tolerable">
      <formula>NOT(ISERROR(SEARCH("Tolerable",P26)))</formula>
    </cfRule>
    <cfRule type="containsText" dxfId="192" priority="200" operator="containsText" text="Trivial">
      <formula>NOT(ISERROR(SEARCH("Trivial",P26)))</formula>
    </cfRule>
  </conditionalFormatting>
  <conditionalFormatting sqref="P19">
    <cfRule type="containsText" dxfId="191" priority="177" operator="containsText" text="Intolerable">
      <formula>NOT(ISERROR(SEARCH("Intolerable",P19)))</formula>
    </cfRule>
    <cfRule type="containsText" dxfId="190" priority="178" operator="containsText" text="Importante">
      <formula>NOT(ISERROR(SEARCH("Importante",P19)))</formula>
    </cfRule>
    <cfRule type="containsText" dxfId="189" priority="179" operator="containsText" text="Moderado">
      <formula>NOT(ISERROR(SEARCH("Moderado",P19)))</formula>
    </cfRule>
    <cfRule type="containsText" dxfId="188" priority="180" operator="containsText" text="Tolerable">
      <formula>NOT(ISERROR(SEARCH("Tolerable",P19)))</formula>
    </cfRule>
    <cfRule type="containsText" dxfId="187" priority="181" operator="containsText" text="Trivial">
      <formula>NOT(ISERROR(SEARCH("Trivial",P19)))</formula>
    </cfRule>
    <cfRule type="containsText" dxfId="186" priority="182" operator="containsText" text="Moderado">
      <formula>NOT(ISERROR(SEARCH("Moderado",P19)))</formula>
    </cfRule>
    <cfRule type="containsText" dxfId="185" priority="183" operator="containsText" text="Tolerable">
      <formula>NOT(ISERROR(SEARCH("Tolerable",P19)))</formula>
    </cfRule>
    <cfRule type="containsText" dxfId="184" priority="184" operator="containsText" text="Trivial">
      <formula>NOT(ISERROR(SEARCH("Trivial",P19)))</formula>
    </cfRule>
  </conditionalFormatting>
  <conditionalFormatting sqref="P25">
    <cfRule type="containsText" dxfId="183" priority="169" operator="containsText" text="Intolerable">
      <formula>NOT(ISERROR(SEARCH("Intolerable",P25)))</formula>
    </cfRule>
    <cfRule type="containsText" dxfId="182" priority="170" operator="containsText" text="Importante">
      <formula>NOT(ISERROR(SEARCH("Importante",P25)))</formula>
    </cfRule>
    <cfRule type="containsText" dxfId="181" priority="171" operator="containsText" text="Moderado">
      <formula>NOT(ISERROR(SEARCH("Moderado",P25)))</formula>
    </cfRule>
    <cfRule type="containsText" dxfId="180" priority="172" operator="containsText" text="Tolerable">
      <formula>NOT(ISERROR(SEARCH("Tolerable",P25)))</formula>
    </cfRule>
    <cfRule type="containsText" dxfId="179" priority="173" operator="containsText" text="Trivial">
      <formula>NOT(ISERROR(SEARCH("Trivial",P25)))</formula>
    </cfRule>
    <cfRule type="containsText" dxfId="178" priority="174" operator="containsText" text="Moderado">
      <formula>NOT(ISERROR(SEARCH("Moderado",P25)))</formula>
    </cfRule>
    <cfRule type="containsText" dxfId="177" priority="175" operator="containsText" text="Tolerable">
      <formula>NOT(ISERROR(SEARCH("Tolerable",P25)))</formula>
    </cfRule>
    <cfRule type="containsText" dxfId="176" priority="176" operator="containsText" text="Trivial">
      <formula>NOT(ISERROR(SEARCH("Trivial",P25)))</formula>
    </cfRule>
  </conditionalFormatting>
  <conditionalFormatting sqref="P37">
    <cfRule type="containsText" dxfId="175" priority="161" operator="containsText" text="Intolerable">
      <formula>NOT(ISERROR(SEARCH("Intolerable",P37)))</formula>
    </cfRule>
    <cfRule type="containsText" dxfId="174" priority="162" operator="containsText" text="Importante">
      <formula>NOT(ISERROR(SEARCH("Importante",P37)))</formula>
    </cfRule>
    <cfRule type="containsText" dxfId="173" priority="163" operator="containsText" text="Moderado">
      <formula>NOT(ISERROR(SEARCH("Moderado",P37)))</formula>
    </cfRule>
    <cfRule type="containsText" dxfId="172" priority="164" operator="containsText" text="Tolerable">
      <formula>NOT(ISERROR(SEARCH("Tolerable",P37)))</formula>
    </cfRule>
    <cfRule type="containsText" dxfId="171" priority="165" operator="containsText" text="Trivial">
      <formula>NOT(ISERROR(SEARCH("Trivial",P37)))</formula>
    </cfRule>
    <cfRule type="containsText" dxfId="170" priority="166" operator="containsText" text="Moderado">
      <formula>NOT(ISERROR(SEARCH("Moderado",P37)))</formula>
    </cfRule>
    <cfRule type="containsText" dxfId="169" priority="167" operator="containsText" text="Tolerable">
      <formula>NOT(ISERROR(SEARCH("Tolerable",P37)))</formula>
    </cfRule>
    <cfRule type="containsText" dxfId="168" priority="168" operator="containsText" text="Trivial">
      <formula>NOT(ISERROR(SEARCH("Trivial",P37)))</formula>
    </cfRule>
  </conditionalFormatting>
  <conditionalFormatting sqref="P28">
    <cfRule type="containsText" dxfId="167" priority="153" operator="containsText" text="Intolerable">
      <formula>NOT(ISERROR(SEARCH("Intolerable",P28)))</formula>
    </cfRule>
    <cfRule type="containsText" dxfId="166" priority="154" operator="containsText" text="Importante">
      <formula>NOT(ISERROR(SEARCH("Importante",P28)))</formula>
    </cfRule>
    <cfRule type="containsText" dxfId="165" priority="155" operator="containsText" text="Moderado">
      <formula>NOT(ISERROR(SEARCH("Moderado",P28)))</formula>
    </cfRule>
    <cfRule type="containsText" dxfId="164" priority="156" operator="containsText" text="Tolerable">
      <formula>NOT(ISERROR(SEARCH("Tolerable",P28)))</formula>
    </cfRule>
    <cfRule type="containsText" dxfId="163" priority="157" operator="containsText" text="Trivial">
      <formula>NOT(ISERROR(SEARCH("Trivial",P28)))</formula>
    </cfRule>
    <cfRule type="containsText" dxfId="162" priority="158" operator="containsText" text="Moderado">
      <formula>NOT(ISERROR(SEARCH("Moderado",P28)))</formula>
    </cfRule>
    <cfRule type="containsText" dxfId="161" priority="159" operator="containsText" text="Tolerable">
      <formula>NOT(ISERROR(SEARCH("Tolerable",P28)))</formula>
    </cfRule>
    <cfRule type="containsText" dxfId="160" priority="160" operator="containsText" text="Trivial">
      <formula>NOT(ISERROR(SEARCH("Trivial",P28)))</formula>
    </cfRule>
  </conditionalFormatting>
  <conditionalFormatting sqref="P16">
    <cfRule type="containsText" dxfId="159" priority="185" operator="containsText" text="Intolerable">
      <formula>NOT(ISERROR(SEARCH("Intolerable",P16)))</formula>
    </cfRule>
    <cfRule type="containsText" dxfId="158" priority="186" operator="containsText" text="Importante">
      <formula>NOT(ISERROR(SEARCH("Importante",P16)))</formula>
    </cfRule>
    <cfRule type="containsText" dxfId="157" priority="187" operator="containsText" text="Moderado">
      <formula>NOT(ISERROR(SEARCH("Moderado",P16)))</formula>
    </cfRule>
    <cfRule type="containsText" dxfId="156" priority="188" operator="containsText" text="Tolerable">
      <formula>NOT(ISERROR(SEARCH("Tolerable",P16)))</formula>
    </cfRule>
    <cfRule type="containsText" dxfId="155" priority="189" operator="containsText" text="Trivial">
      <formula>NOT(ISERROR(SEARCH("Trivial",P16)))</formula>
    </cfRule>
    <cfRule type="containsText" dxfId="154" priority="190" operator="containsText" text="Moderado">
      <formula>NOT(ISERROR(SEARCH("Moderado",P16)))</formula>
    </cfRule>
    <cfRule type="containsText" dxfId="153" priority="191" operator="containsText" text="Tolerable">
      <formula>NOT(ISERROR(SEARCH("Tolerable",P16)))</formula>
    </cfRule>
    <cfRule type="containsText" dxfId="152" priority="192" operator="containsText" text="Trivial">
      <formula>NOT(ISERROR(SEARCH("Trivial",P16)))</formula>
    </cfRule>
  </conditionalFormatting>
  <conditionalFormatting sqref="P29">
    <cfRule type="containsText" dxfId="151" priority="145" operator="containsText" text="Intolerable">
      <formula>NOT(ISERROR(SEARCH("Intolerable",P29)))</formula>
    </cfRule>
    <cfRule type="containsText" dxfId="150" priority="146" operator="containsText" text="Importante">
      <formula>NOT(ISERROR(SEARCH("Importante",P29)))</formula>
    </cfRule>
    <cfRule type="containsText" dxfId="149" priority="147" operator="containsText" text="Moderado">
      <formula>NOT(ISERROR(SEARCH("Moderado",P29)))</formula>
    </cfRule>
    <cfRule type="containsText" dxfId="148" priority="148" operator="containsText" text="Tolerable">
      <formula>NOT(ISERROR(SEARCH("Tolerable",P29)))</formula>
    </cfRule>
    <cfRule type="containsText" dxfId="147" priority="149" operator="containsText" text="Trivial">
      <formula>NOT(ISERROR(SEARCH("Trivial",P29)))</formula>
    </cfRule>
    <cfRule type="containsText" dxfId="146" priority="150" operator="containsText" text="Moderado">
      <formula>NOT(ISERROR(SEARCH("Moderado",P29)))</formula>
    </cfRule>
    <cfRule type="containsText" dxfId="145" priority="151" operator="containsText" text="Tolerable">
      <formula>NOT(ISERROR(SEARCH("Tolerable",P29)))</formula>
    </cfRule>
    <cfRule type="containsText" dxfId="144" priority="152" operator="containsText" text="Trivial">
      <formula>NOT(ISERROR(SEARCH("Trivial",P29)))</formula>
    </cfRule>
  </conditionalFormatting>
  <conditionalFormatting sqref="P30">
    <cfRule type="containsText" dxfId="143" priority="137" operator="containsText" text="Intolerable">
      <formula>NOT(ISERROR(SEARCH("Intolerable",P30)))</formula>
    </cfRule>
    <cfRule type="containsText" dxfId="142" priority="138" operator="containsText" text="Importante">
      <formula>NOT(ISERROR(SEARCH("Importante",P30)))</formula>
    </cfRule>
    <cfRule type="containsText" dxfId="141" priority="139" operator="containsText" text="Moderado">
      <formula>NOT(ISERROR(SEARCH("Moderado",P30)))</formula>
    </cfRule>
    <cfRule type="containsText" dxfId="140" priority="140" operator="containsText" text="Tolerable">
      <formula>NOT(ISERROR(SEARCH("Tolerable",P30)))</formula>
    </cfRule>
    <cfRule type="containsText" dxfId="139" priority="141" operator="containsText" text="Trivial">
      <formula>NOT(ISERROR(SEARCH("Trivial",P30)))</formula>
    </cfRule>
    <cfRule type="containsText" dxfId="138" priority="142" operator="containsText" text="Moderado">
      <formula>NOT(ISERROR(SEARCH("Moderado",P30)))</formula>
    </cfRule>
    <cfRule type="containsText" dxfId="137" priority="143" operator="containsText" text="Tolerable">
      <formula>NOT(ISERROR(SEARCH("Tolerable",P30)))</formula>
    </cfRule>
    <cfRule type="containsText" dxfId="136" priority="144" operator="containsText" text="Trivial">
      <formula>NOT(ISERROR(SEARCH("Trivial",P30)))</formula>
    </cfRule>
  </conditionalFormatting>
  <conditionalFormatting sqref="P32">
    <cfRule type="containsText" dxfId="135" priority="129" operator="containsText" text="Intolerable">
      <formula>NOT(ISERROR(SEARCH("Intolerable",P32)))</formula>
    </cfRule>
    <cfRule type="containsText" dxfId="134" priority="130" operator="containsText" text="Importante">
      <formula>NOT(ISERROR(SEARCH("Importante",P32)))</formula>
    </cfRule>
    <cfRule type="containsText" dxfId="133" priority="131" operator="containsText" text="Moderado">
      <formula>NOT(ISERROR(SEARCH("Moderado",P32)))</formula>
    </cfRule>
    <cfRule type="containsText" dxfId="132" priority="132" operator="containsText" text="Tolerable">
      <formula>NOT(ISERROR(SEARCH("Tolerable",P32)))</formula>
    </cfRule>
    <cfRule type="containsText" dxfId="131" priority="133" operator="containsText" text="Trivial">
      <formula>NOT(ISERROR(SEARCH("Trivial",P32)))</formula>
    </cfRule>
    <cfRule type="containsText" dxfId="130" priority="134" operator="containsText" text="Moderado">
      <formula>NOT(ISERROR(SEARCH("Moderado",P32)))</formula>
    </cfRule>
    <cfRule type="containsText" dxfId="129" priority="135" operator="containsText" text="Tolerable">
      <formula>NOT(ISERROR(SEARCH("Tolerable",P32)))</formula>
    </cfRule>
    <cfRule type="containsText" dxfId="128" priority="136" operator="containsText" text="Trivial">
      <formula>NOT(ISERROR(SEARCH("Trivial",P32)))</formula>
    </cfRule>
  </conditionalFormatting>
  <conditionalFormatting sqref="P35">
    <cfRule type="containsText" dxfId="127" priority="105" operator="containsText" text="Intolerable">
      <formula>NOT(ISERROR(SEARCH("Intolerable",P35)))</formula>
    </cfRule>
    <cfRule type="containsText" dxfId="126" priority="106" operator="containsText" text="Importante">
      <formula>NOT(ISERROR(SEARCH("Importante",P35)))</formula>
    </cfRule>
    <cfRule type="containsText" dxfId="125" priority="107" operator="containsText" text="Moderado">
      <formula>NOT(ISERROR(SEARCH("Moderado",P35)))</formula>
    </cfRule>
    <cfRule type="containsText" dxfId="124" priority="108" operator="containsText" text="Tolerable">
      <formula>NOT(ISERROR(SEARCH("Tolerable",P35)))</formula>
    </cfRule>
    <cfRule type="containsText" dxfId="123" priority="109" operator="containsText" text="Trivial">
      <formula>NOT(ISERROR(SEARCH("Trivial",P35)))</formula>
    </cfRule>
    <cfRule type="containsText" dxfId="122" priority="110" operator="containsText" text="Moderado">
      <formula>NOT(ISERROR(SEARCH("Moderado",P35)))</formula>
    </cfRule>
    <cfRule type="containsText" dxfId="121" priority="111" operator="containsText" text="Tolerable">
      <formula>NOT(ISERROR(SEARCH("Tolerable",P35)))</formula>
    </cfRule>
    <cfRule type="containsText" dxfId="120" priority="112" operator="containsText" text="Trivial">
      <formula>NOT(ISERROR(SEARCH("Trivial",P35)))</formula>
    </cfRule>
  </conditionalFormatting>
  <conditionalFormatting sqref="P33">
    <cfRule type="containsText" dxfId="119" priority="121" operator="containsText" text="Intolerable">
      <formula>NOT(ISERROR(SEARCH("Intolerable",P33)))</formula>
    </cfRule>
    <cfRule type="containsText" dxfId="118" priority="122" operator="containsText" text="Importante">
      <formula>NOT(ISERROR(SEARCH("Importante",P33)))</formula>
    </cfRule>
    <cfRule type="containsText" dxfId="117" priority="123" operator="containsText" text="Moderado">
      <formula>NOT(ISERROR(SEARCH("Moderado",P33)))</formula>
    </cfRule>
    <cfRule type="containsText" dxfId="116" priority="124" operator="containsText" text="Tolerable">
      <formula>NOT(ISERROR(SEARCH("Tolerable",P33)))</formula>
    </cfRule>
    <cfRule type="containsText" dxfId="115" priority="125" operator="containsText" text="Trivial">
      <formula>NOT(ISERROR(SEARCH("Trivial",P33)))</formula>
    </cfRule>
    <cfRule type="containsText" dxfId="114" priority="126" operator="containsText" text="Moderado">
      <formula>NOT(ISERROR(SEARCH("Moderado",P33)))</formula>
    </cfRule>
    <cfRule type="containsText" dxfId="113" priority="127" operator="containsText" text="Tolerable">
      <formula>NOT(ISERROR(SEARCH("Tolerable",P33)))</formula>
    </cfRule>
    <cfRule type="containsText" dxfId="112" priority="128" operator="containsText" text="Trivial">
      <formula>NOT(ISERROR(SEARCH("Trivial",P33)))</formula>
    </cfRule>
  </conditionalFormatting>
  <conditionalFormatting sqref="P34">
    <cfRule type="containsText" dxfId="111" priority="113" operator="containsText" text="Intolerable">
      <formula>NOT(ISERROR(SEARCH("Intolerable",P34)))</formula>
    </cfRule>
    <cfRule type="containsText" dxfId="110" priority="114" operator="containsText" text="Importante">
      <formula>NOT(ISERROR(SEARCH("Importante",P34)))</formula>
    </cfRule>
    <cfRule type="containsText" dxfId="109" priority="115" operator="containsText" text="Moderado">
      <formula>NOT(ISERROR(SEARCH("Moderado",P34)))</formula>
    </cfRule>
    <cfRule type="containsText" dxfId="108" priority="116" operator="containsText" text="Tolerable">
      <formula>NOT(ISERROR(SEARCH("Tolerable",P34)))</formula>
    </cfRule>
    <cfRule type="containsText" dxfId="107" priority="117" operator="containsText" text="Trivial">
      <formula>NOT(ISERROR(SEARCH("Trivial",P34)))</formula>
    </cfRule>
    <cfRule type="containsText" dxfId="106" priority="118" operator="containsText" text="Moderado">
      <formula>NOT(ISERROR(SEARCH("Moderado",P34)))</formula>
    </cfRule>
    <cfRule type="containsText" dxfId="105" priority="119" operator="containsText" text="Tolerable">
      <formula>NOT(ISERROR(SEARCH("Tolerable",P34)))</formula>
    </cfRule>
    <cfRule type="containsText" dxfId="104" priority="120" operator="containsText" text="Trivial">
      <formula>NOT(ISERROR(SEARCH("Trivial",P34)))</formula>
    </cfRule>
  </conditionalFormatting>
  <conditionalFormatting sqref="P36">
    <cfRule type="containsText" dxfId="103" priority="97" operator="containsText" text="Intolerable">
      <formula>NOT(ISERROR(SEARCH("Intolerable",P36)))</formula>
    </cfRule>
    <cfRule type="containsText" dxfId="102" priority="98" operator="containsText" text="Importante">
      <formula>NOT(ISERROR(SEARCH("Importante",P36)))</formula>
    </cfRule>
    <cfRule type="containsText" dxfId="101" priority="99" operator="containsText" text="Moderado">
      <formula>NOT(ISERROR(SEARCH("Moderado",P36)))</formula>
    </cfRule>
    <cfRule type="containsText" dxfId="100" priority="100" operator="containsText" text="Tolerable">
      <formula>NOT(ISERROR(SEARCH("Tolerable",P36)))</formula>
    </cfRule>
    <cfRule type="containsText" dxfId="99" priority="101" operator="containsText" text="Trivial">
      <formula>NOT(ISERROR(SEARCH("Trivial",P36)))</formula>
    </cfRule>
    <cfRule type="containsText" dxfId="98" priority="102" operator="containsText" text="Moderado">
      <formula>NOT(ISERROR(SEARCH("Moderado",P36)))</formula>
    </cfRule>
    <cfRule type="containsText" dxfId="97" priority="103" operator="containsText" text="Tolerable">
      <formula>NOT(ISERROR(SEARCH("Tolerable",P36)))</formula>
    </cfRule>
    <cfRule type="containsText" dxfId="96" priority="104" operator="containsText" text="Trivial">
      <formula>NOT(ISERROR(SEARCH("Trivial",P36)))</formula>
    </cfRule>
  </conditionalFormatting>
  <conditionalFormatting sqref="P38:P40">
    <cfRule type="containsText" dxfId="95" priority="89" operator="containsText" text="Intolerable">
      <formula>NOT(ISERROR(SEARCH("Intolerable",P38)))</formula>
    </cfRule>
    <cfRule type="containsText" dxfId="94" priority="90" operator="containsText" text="Importante">
      <formula>NOT(ISERROR(SEARCH("Importante",P38)))</formula>
    </cfRule>
    <cfRule type="containsText" dxfId="93" priority="91" operator="containsText" text="Moderado">
      <formula>NOT(ISERROR(SEARCH("Moderado",P38)))</formula>
    </cfRule>
    <cfRule type="containsText" dxfId="92" priority="92" operator="containsText" text="Tolerable">
      <formula>NOT(ISERROR(SEARCH("Tolerable",P38)))</formula>
    </cfRule>
    <cfRule type="containsText" dxfId="91" priority="93" operator="containsText" text="Trivial">
      <formula>NOT(ISERROR(SEARCH("Trivial",P38)))</formula>
    </cfRule>
    <cfRule type="containsText" dxfId="90" priority="94" operator="containsText" text="Moderado">
      <formula>NOT(ISERROR(SEARCH("Moderado",P38)))</formula>
    </cfRule>
    <cfRule type="containsText" dxfId="89" priority="95" operator="containsText" text="Tolerable">
      <formula>NOT(ISERROR(SEARCH("Tolerable",P38)))</formula>
    </cfRule>
    <cfRule type="containsText" dxfId="88" priority="96" operator="containsText" text="Trivial">
      <formula>NOT(ISERROR(SEARCH("Trivial",P38)))</formula>
    </cfRule>
  </conditionalFormatting>
  <conditionalFormatting sqref="P48">
    <cfRule type="containsText" dxfId="87" priority="81" operator="containsText" text="Intolerable">
      <formula>NOT(ISERROR(SEARCH("Intolerable",P48)))</formula>
    </cfRule>
    <cfRule type="containsText" dxfId="86" priority="82" operator="containsText" text="Importante">
      <formula>NOT(ISERROR(SEARCH("Importante",P48)))</formula>
    </cfRule>
    <cfRule type="containsText" dxfId="85" priority="83" operator="containsText" text="Moderado">
      <formula>NOT(ISERROR(SEARCH("Moderado",P48)))</formula>
    </cfRule>
    <cfRule type="containsText" dxfId="84" priority="84" operator="containsText" text="Tolerable">
      <formula>NOT(ISERROR(SEARCH("Tolerable",P48)))</formula>
    </cfRule>
    <cfRule type="containsText" dxfId="83" priority="85" operator="containsText" text="Trivial">
      <formula>NOT(ISERROR(SEARCH("Trivial",P48)))</formula>
    </cfRule>
    <cfRule type="containsText" dxfId="82" priority="86" operator="containsText" text="Moderado">
      <formula>NOT(ISERROR(SEARCH("Moderado",P48)))</formula>
    </cfRule>
    <cfRule type="containsText" dxfId="81" priority="87" operator="containsText" text="Tolerable">
      <formula>NOT(ISERROR(SEARCH("Tolerable",P48)))</formula>
    </cfRule>
    <cfRule type="containsText" dxfId="80" priority="88" operator="containsText" text="Trivial">
      <formula>NOT(ISERROR(SEARCH("Trivial",P48)))</formula>
    </cfRule>
  </conditionalFormatting>
  <conditionalFormatting sqref="P47">
    <cfRule type="containsText" dxfId="79" priority="73" operator="containsText" text="Intolerable">
      <formula>NOT(ISERROR(SEARCH("Intolerable",P47)))</formula>
    </cfRule>
    <cfRule type="containsText" dxfId="78" priority="74" operator="containsText" text="Importante">
      <formula>NOT(ISERROR(SEARCH("Importante",P47)))</formula>
    </cfRule>
    <cfRule type="containsText" dxfId="77" priority="75" operator="containsText" text="Moderado">
      <formula>NOT(ISERROR(SEARCH("Moderado",P47)))</formula>
    </cfRule>
    <cfRule type="containsText" dxfId="76" priority="76" operator="containsText" text="Tolerable">
      <formula>NOT(ISERROR(SEARCH("Tolerable",P47)))</formula>
    </cfRule>
    <cfRule type="containsText" dxfId="75" priority="77" operator="containsText" text="Trivial">
      <formula>NOT(ISERROR(SEARCH("Trivial",P47)))</formula>
    </cfRule>
    <cfRule type="containsText" dxfId="74" priority="78" operator="containsText" text="Moderado">
      <formula>NOT(ISERROR(SEARCH("Moderado",P47)))</formula>
    </cfRule>
    <cfRule type="containsText" dxfId="73" priority="79" operator="containsText" text="Tolerable">
      <formula>NOT(ISERROR(SEARCH("Tolerable",P47)))</formula>
    </cfRule>
    <cfRule type="containsText" dxfId="72" priority="80" operator="containsText" text="Trivial">
      <formula>NOT(ISERROR(SEARCH("Trivial",P47)))</formula>
    </cfRule>
  </conditionalFormatting>
  <conditionalFormatting sqref="P41">
    <cfRule type="containsText" dxfId="71" priority="65" operator="containsText" text="Intolerable">
      <formula>NOT(ISERROR(SEARCH("Intolerable",P41)))</formula>
    </cfRule>
    <cfRule type="containsText" dxfId="70" priority="66" operator="containsText" text="Importante">
      <formula>NOT(ISERROR(SEARCH("Importante",P41)))</formula>
    </cfRule>
    <cfRule type="containsText" dxfId="69" priority="67" operator="containsText" text="Moderado">
      <formula>NOT(ISERROR(SEARCH("Moderado",P41)))</formula>
    </cfRule>
    <cfRule type="containsText" dxfId="68" priority="68" operator="containsText" text="Tolerable">
      <formula>NOT(ISERROR(SEARCH("Tolerable",P41)))</formula>
    </cfRule>
    <cfRule type="containsText" dxfId="67" priority="69" operator="containsText" text="Trivial">
      <formula>NOT(ISERROR(SEARCH("Trivial",P41)))</formula>
    </cfRule>
    <cfRule type="containsText" dxfId="66" priority="70" operator="containsText" text="Moderado">
      <formula>NOT(ISERROR(SEARCH("Moderado",P41)))</formula>
    </cfRule>
    <cfRule type="containsText" dxfId="65" priority="71" operator="containsText" text="Tolerable">
      <formula>NOT(ISERROR(SEARCH("Tolerable",P41)))</formula>
    </cfRule>
    <cfRule type="containsText" dxfId="64" priority="72" operator="containsText" text="Trivial">
      <formula>NOT(ISERROR(SEARCH("Trivial",P41)))</formula>
    </cfRule>
  </conditionalFormatting>
  <conditionalFormatting sqref="P56">
    <cfRule type="containsText" dxfId="63" priority="57" operator="containsText" text="Intolerable">
      <formula>NOT(ISERROR(SEARCH("Intolerable",P56)))</formula>
    </cfRule>
    <cfRule type="containsText" dxfId="62" priority="58" operator="containsText" text="Importante">
      <formula>NOT(ISERROR(SEARCH("Importante",P56)))</formula>
    </cfRule>
    <cfRule type="containsText" dxfId="61" priority="59" operator="containsText" text="Moderado">
      <formula>NOT(ISERROR(SEARCH("Moderado",P56)))</formula>
    </cfRule>
    <cfRule type="containsText" dxfId="60" priority="60" operator="containsText" text="Tolerable">
      <formula>NOT(ISERROR(SEARCH("Tolerable",P56)))</formula>
    </cfRule>
    <cfRule type="containsText" dxfId="59" priority="61" operator="containsText" text="Trivial">
      <formula>NOT(ISERROR(SEARCH("Trivial",P56)))</formula>
    </cfRule>
    <cfRule type="containsText" dxfId="58" priority="62" operator="containsText" text="Moderado">
      <formula>NOT(ISERROR(SEARCH("Moderado",P56)))</formula>
    </cfRule>
    <cfRule type="containsText" dxfId="57" priority="63" operator="containsText" text="Tolerable">
      <formula>NOT(ISERROR(SEARCH("Tolerable",P56)))</formula>
    </cfRule>
    <cfRule type="containsText" dxfId="56" priority="64" operator="containsText" text="Trivial">
      <formula>NOT(ISERROR(SEARCH("Trivial",P56)))</formula>
    </cfRule>
  </conditionalFormatting>
  <conditionalFormatting sqref="P49">
    <cfRule type="containsText" dxfId="55" priority="49" operator="containsText" text="Intolerable">
      <formula>NOT(ISERROR(SEARCH("Intolerable",P49)))</formula>
    </cfRule>
    <cfRule type="containsText" dxfId="54" priority="50" operator="containsText" text="Importante">
      <formula>NOT(ISERROR(SEARCH("Importante",P49)))</formula>
    </cfRule>
    <cfRule type="containsText" dxfId="53" priority="51" operator="containsText" text="Moderado">
      <formula>NOT(ISERROR(SEARCH("Moderado",P49)))</formula>
    </cfRule>
    <cfRule type="containsText" dxfId="52" priority="52" operator="containsText" text="Tolerable">
      <formula>NOT(ISERROR(SEARCH("Tolerable",P49)))</formula>
    </cfRule>
    <cfRule type="containsText" dxfId="51" priority="53" operator="containsText" text="Trivial">
      <formula>NOT(ISERROR(SEARCH("Trivial",P49)))</formula>
    </cfRule>
    <cfRule type="containsText" dxfId="50" priority="54" operator="containsText" text="Moderado">
      <formula>NOT(ISERROR(SEARCH("Moderado",P49)))</formula>
    </cfRule>
    <cfRule type="containsText" dxfId="49" priority="55" operator="containsText" text="Tolerable">
      <formula>NOT(ISERROR(SEARCH("Tolerable",P49)))</formula>
    </cfRule>
    <cfRule type="containsText" dxfId="48" priority="56" operator="containsText" text="Trivial">
      <formula>NOT(ISERROR(SEARCH("Trivial",P49)))</formula>
    </cfRule>
  </conditionalFormatting>
  <conditionalFormatting sqref="P50">
    <cfRule type="containsText" dxfId="47" priority="41" operator="containsText" text="Intolerable">
      <formula>NOT(ISERROR(SEARCH("Intolerable",P50)))</formula>
    </cfRule>
    <cfRule type="containsText" dxfId="46" priority="42" operator="containsText" text="Importante">
      <formula>NOT(ISERROR(SEARCH("Importante",P50)))</formula>
    </cfRule>
    <cfRule type="containsText" dxfId="45" priority="43" operator="containsText" text="Moderado">
      <formula>NOT(ISERROR(SEARCH("Moderado",P50)))</formula>
    </cfRule>
    <cfRule type="containsText" dxfId="44" priority="44" operator="containsText" text="Tolerable">
      <formula>NOT(ISERROR(SEARCH("Tolerable",P50)))</formula>
    </cfRule>
    <cfRule type="containsText" dxfId="43" priority="45" operator="containsText" text="Trivial">
      <formula>NOT(ISERROR(SEARCH("Trivial",P50)))</formula>
    </cfRule>
    <cfRule type="containsText" dxfId="42" priority="46" operator="containsText" text="Moderado">
      <formula>NOT(ISERROR(SEARCH("Moderado",P50)))</formula>
    </cfRule>
    <cfRule type="containsText" dxfId="41" priority="47" operator="containsText" text="Tolerable">
      <formula>NOT(ISERROR(SEARCH("Tolerable",P50)))</formula>
    </cfRule>
    <cfRule type="containsText" dxfId="40" priority="48" operator="containsText" text="Trivial">
      <formula>NOT(ISERROR(SEARCH("Trivial",P50)))</formula>
    </cfRule>
  </conditionalFormatting>
  <conditionalFormatting sqref="P52">
    <cfRule type="containsText" dxfId="39" priority="33" operator="containsText" text="Intolerable">
      <formula>NOT(ISERROR(SEARCH("Intolerable",P52)))</formula>
    </cfRule>
    <cfRule type="containsText" dxfId="38" priority="34" operator="containsText" text="Importante">
      <formula>NOT(ISERROR(SEARCH("Importante",P52)))</formula>
    </cfRule>
    <cfRule type="containsText" dxfId="37" priority="35" operator="containsText" text="Moderado">
      <formula>NOT(ISERROR(SEARCH("Moderado",P52)))</formula>
    </cfRule>
    <cfRule type="containsText" dxfId="36" priority="36" operator="containsText" text="Tolerable">
      <formula>NOT(ISERROR(SEARCH("Tolerable",P52)))</formula>
    </cfRule>
    <cfRule type="containsText" dxfId="35" priority="37" operator="containsText" text="Trivial">
      <formula>NOT(ISERROR(SEARCH("Trivial",P52)))</formula>
    </cfRule>
    <cfRule type="containsText" dxfId="34" priority="38" operator="containsText" text="Moderado">
      <formula>NOT(ISERROR(SEARCH("Moderado",P52)))</formula>
    </cfRule>
    <cfRule type="containsText" dxfId="33" priority="39" operator="containsText" text="Tolerable">
      <formula>NOT(ISERROR(SEARCH("Tolerable",P52)))</formula>
    </cfRule>
    <cfRule type="containsText" dxfId="32" priority="40" operator="containsText" text="Trivial">
      <formula>NOT(ISERROR(SEARCH("Trivial",P52)))</formula>
    </cfRule>
  </conditionalFormatting>
  <conditionalFormatting sqref="P54">
    <cfRule type="containsText" dxfId="31" priority="17" operator="containsText" text="Intolerable">
      <formula>NOT(ISERROR(SEARCH("Intolerable",P54)))</formula>
    </cfRule>
    <cfRule type="containsText" dxfId="30" priority="18" operator="containsText" text="Importante">
      <formula>NOT(ISERROR(SEARCH("Importante",P54)))</formula>
    </cfRule>
    <cfRule type="containsText" dxfId="29" priority="19" operator="containsText" text="Moderado">
      <formula>NOT(ISERROR(SEARCH("Moderado",P54)))</formula>
    </cfRule>
    <cfRule type="containsText" dxfId="28" priority="20" operator="containsText" text="Tolerable">
      <formula>NOT(ISERROR(SEARCH("Tolerable",P54)))</formula>
    </cfRule>
    <cfRule type="containsText" dxfId="27" priority="21" operator="containsText" text="Trivial">
      <formula>NOT(ISERROR(SEARCH("Trivial",P54)))</formula>
    </cfRule>
    <cfRule type="containsText" dxfId="26" priority="22" operator="containsText" text="Moderado">
      <formula>NOT(ISERROR(SEARCH("Moderado",P54)))</formula>
    </cfRule>
    <cfRule type="containsText" dxfId="25" priority="23" operator="containsText" text="Tolerable">
      <formula>NOT(ISERROR(SEARCH("Tolerable",P54)))</formula>
    </cfRule>
    <cfRule type="containsText" dxfId="24" priority="24" operator="containsText" text="Trivial">
      <formula>NOT(ISERROR(SEARCH("Trivial",P54)))</formula>
    </cfRule>
  </conditionalFormatting>
  <conditionalFormatting sqref="P53">
    <cfRule type="containsText" dxfId="23" priority="25" operator="containsText" text="Intolerable">
      <formula>NOT(ISERROR(SEARCH("Intolerable",P53)))</formula>
    </cfRule>
    <cfRule type="containsText" dxfId="22" priority="26" operator="containsText" text="Importante">
      <formula>NOT(ISERROR(SEARCH("Importante",P53)))</formula>
    </cfRule>
    <cfRule type="containsText" dxfId="21" priority="27" operator="containsText" text="Moderado">
      <formula>NOT(ISERROR(SEARCH("Moderado",P53)))</formula>
    </cfRule>
    <cfRule type="containsText" dxfId="20" priority="28" operator="containsText" text="Tolerable">
      <formula>NOT(ISERROR(SEARCH("Tolerable",P53)))</formula>
    </cfRule>
    <cfRule type="containsText" dxfId="19" priority="29" operator="containsText" text="Trivial">
      <formula>NOT(ISERROR(SEARCH("Trivial",P53)))</formula>
    </cfRule>
    <cfRule type="containsText" dxfId="18" priority="30" operator="containsText" text="Moderado">
      <formula>NOT(ISERROR(SEARCH("Moderado",P53)))</formula>
    </cfRule>
    <cfRule type="containsText" dxfId="17" priority="31" operator="containsText" text="Tolerable">
      <formula>NOT(ISERROR(SEARCH("Tolerable",P53)))</formula>
    </cfRule>
    <cfRule type="containsText" dxfId="16" priority="32" operator="containsText" text="Trivial">
      <formula>NOT(ISERROR(SEARCH("Trivial",P53)))</formula>
    </cfRule>
  </conditionalFormatting>
  <conditionalFormatting sqref="P55">
    <cfRule type="containsText" dxfId="15" priority="9" operator="containsText" text="Intolerable">
      <formula>NOT(ISERROR(SEARCH("Intolerable",P55)))</formula>
    </cfRule>
    <cfRule type="containsText" dxfId="14" priority="10" operator="containsText" text="Importante">
      <formula>NOT(ISERROR(SEARCH("Importante",P55)))</formula>
    </cfRule>
    <cfRule type="containsText" dxfId="13" priority="11" operator="containsText" text="Moderado">
      <formula>NOT(ISERROR(SEARCH("Moderado",P55)))</formula>
    </cfRule>
    <cfRule type="containsText" dxfId="12" priority="12" operator="containsText" text="Tolerable">
      <formula>NOT(ISERROR(SEARCH("Tolerable",P55)))</formula>
    </cfRule>
    <cfRule type="containsText" dxfId="11" priority="13" operator="containsText" text="Trivial">
      <formula>NOT(ISERROR(SEARCH("Trivial",P55)))</formula>
    </cfRule>
    <cfRule type="containsText" dxfId="10" priority="14" operator="containsText" text="Moderado">
      <formula>NOT(ISERROR(SEARCH("Moderado",P55)))</formula>
    </cfRule>
    <cfRule type="containsText" dxfId="9" priority="15" operator="containsText" text="Tolerable">
      <formula>NOT(ISERROR(SEARCH("Tolerable",P55)))</formula>
    </cfRule>
    <cfRule type="containsText" dxfId="8" priority="16" operator="containsText" text="Trivial">
      <formula>NOT(ISERROR(SEARCH("Trivial",P55)))</formula>
    </cfRule>
  </conditionalFormatting>
  <conditionalFormatting sqref="P21:P22">
    <cfRule type="containsText" dxfId="7" priority="1" operator="containsText" text="Intolerable">
      <formula>NOT(ISERROR(SEARCH("Intolerable",P21)))</formula>
    </cfRule>
    <cfRule type="containsText" dxfId="6" priority="2" operator="containsText" text="Importante">
      <formula>NOT(ISERROR(SEARCH("Importante",P21)))</formula>
    </cfRule>
    <cfRule type="containsText" dxfId="5" priority="3" operator="containsText" text="Moderado">
      <formula>NOT(ISERROR(SEARCH("Moderado",P21)))</formula>
    </cfRule>
    <cfRule type="containsText" dxfId="4" priority="4" operator="containsText" text="Tolerable">
      <formula>NOT(ISERROR(SEARCH("Tolerable",P21)))</formula>
    </cfRule>
    <cfRule type="containsText" dxfId="3" priority="5" operator="containsText" text="Trivial">
      <formula>NOT(ISERROR(SEARCH("Trivial",P21)))</formula>
    </cfRule>
    <cfRule type="containsText" dxfId="2" priority="6" operator="containsText" text="Moderado">
      <formula>NOT(ISERROR(SEARCH("Moderado",P21)))</formula>
    </cfRule>
    <cfRule type="containsText" dxfId="1" priority="7" operator="containsText" text="Tolerable">
      <formula>NOT(ISERROR(SEARCH("Tolerable",P21)))</formula>
    </cfRule>
    <cfRule type="containsText" dxfId="0" priority="8" operator="containsText" text="Trivial">
      <formula>NOT(ISERROR(SEARCH("Trivial",P21)))</formula>
    </cfRule>
  </conditionalFormatting>
  <printOptions horizontalCentered="1"/>
  <pageMargins left="0.23622047244094491" right="0.23622047244094491" top="0.35433070866141736" bottom="0.35433070866141736" header="0.31496062992125984" footer="0.31496062992125984"/>
  <pageSetup paperSize="8" scale="40" orientation="landscape" r:id="rId1"/>
  <rowBreaks count="1" manualBreakCount="1">
    <brk id="2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Vigilancia Cajamarca</vt:lpstr>
      <vt:lpstr>'Vigilancia Cajamarca'!Títulos_a_imprimir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dcterms:created xsi:type="dcterms:W3CDTF">2018-12-18T23:02:33Z</dcterms:created>
  <dcterms:modified xsi:type="dcterms:W3CDTF">2020-09-10T23:05:35Z</dcterms:modified>
</cp:coreProperties>
</file>